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A PRODUKTÓW" sheetId="1" r:id="rId1"/>
    <sheet name="Załącznik nr 1" sheetId="2" r:id="rId2"/>
    <sheet name="Załącznik nr 2" sheetId="3" r:id="rId3"/>
    <sheet name="Załącznik nr.....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I206" i="1" l="1"/>
  <c r="C14" i="3" l="1"/>
  <c r="K206" i="1" l="1"/>
</calcChain>
</file>

<file path=xl/sharedStrings.xml><?xml version="1.0" encoding="utf-8"?>
<sst xmlns="http://schemas.openxmlformats.org/spreadsheetml/2006/main" count="926" uniqueCount="506">
  <si>
    <t>Ilość</t>
  </si>
  <si>
    <t>Nazwa i opis oferowanego produktu</t>
  </si>
  <si>
    <t>L.p.</t>
  </si>
  <si>
    <t>Nazwa produktu</t>
  </si>
  <si>
    <t>Opis produktu</t>
  </si>
  <si>
    <t>Papier biały z rezerwą zasadową,arkusze</t>
  </si>
  <si>
    <t>Papier bawełniany biały bez rezerwy zasadowej,arkusze</t>
  </si>
  <si>
    <t>Papier szaroniebieski z rezerwą alkaliczną,arkusze</t>
  </si>
  <si>
    <t>Jedn.miary</t>
  </si>
  <si>
    <t>Karton szaroniebieski z rezerwą alkaliczną,arkusze</t>
  </si>
  <si>
    <t>Tuba muzealna</t>
  </si>
  <si>
    <t>Fastykuły z regulowaną szerokością grzbietu z kartonu szaroniebieskiego z rezerwą alkaliczną</t>
  </si>
  <si>
    <t>Pudło szczękowe z kartonu szaroniebieskiego z rezerwą alkaliczną</t>
  </si>
  <si>
    <t>Pudło z wiekiem z kartonu szaroniebieskiego z rezerwą alkaliczną</t>
  </si>
  <si>
    <t>Pudło z przegrodami z wiekiem z kartonu szaroniebieskiego z rezerwą alkaliczną</t>
  </si>
  <si>
    <t>Tasiemka bawełniana</t>
  </si>
  <si>
    <t>Tektura z czystej celulozy, przezanczona do wykonywania opakowań ochronnych i fastykuł. Certyfikat ISO 16245 typ A oraz atest PAT. pH&gt;7,5. Rezerwa alkaliczna &gt; 0,4 mol/kg. Licza Kappa &lt; 5. Brak migracji barwników i brak rozjaśniaczy. Gramatura 1200 g/m2. wymiary: 155 x 115cm.</t>
  </si>
  <si>
    <t>Tektura szaroniebieska bezkwasowa, arkusze</t>
  </si>
  <si>
    <t>Obwoluty z papieru bawełnianego</t>
  </si>
  <si>
    <t>szt</t>
  </si>
  <si>
    <t>LP.</t>
  </si>
  <si>
    <t>Wysokość [c]
(szerokość grzbietu)</t>
  </si>
  <si>
    <t>Długość [a]</t>
  </si>
  <si>
    <t>Szerokość [b]</t>
  </si>
  <si>
    <t>mm</t>
  </si>
  <si>
    <t>Cz.K.123</t>
  </si>
  <si>
    <t>Cz.K.001/1768-1770,1772-1775,1777,1779,1780</t>
  </si>
  <si>
    <t>Cz.K.001/1781,1782,1784,1785,1787,1788,1790,1791,1792x2</t>
  </si>
  <si>
    <t xml:space="preserve">Cz.K.001/1793-1798,1799x2,1800,1801 </t>
  </si>
  <si>
    <t>Cz.K.001/1802,1803,1805-1811,1813</t>
  </si>
  <si>
    <t>Cz.K.001/1817-1821,1825,1826,1831,1837,1843</t>
  </si>
  <si>
    <t>Cz.K.131/1754-1763,1765</t>
  </si>
  <si>
    <t>Cz.K.131/1766,1770,1772,1776,1777,1779-1783,1786</t>
  </si>
  <si>
    <t>4128 Cim.</t>
  </si>
  <si>
    <t>4140 Cim.</t>
  </si>
  <si>
    <t>4770 Cim.</t>
  </si>
  <si>
    <t xml:space="preserve">Arch.IV 22/1 </t>
  </si>
  <si>
    <t>Dep.30</t>
  </si>
  <si>
    <t>H.Pam.III 2022/1-2 Cim.</t>
  </si>
  <si>
    <t>H.Pam.III 2024/1 Cim.</t>
  </si>
  <si>
    <t>H.Pam.III 2024/2 Cim.</t>
  </si>
  <si>
    <t>Hist.II 318/1 Cim.</t>
  </si>
  <si>
    <t>Hist.II 318/2 Cim.</t>
  </si>
  <si>
    <t>Hist.II 318/3 Cim.</t>
  </si>
  <si>
    <t>HK I 290 Cim.</t>
  </si>
  <si>
    <t>HP I 19 Cim.</t>
  </si>
  <si>
    <t>HP III 235 Cim.</t>
  </si>
  <si>
    <t>HP IV 24/1-2 Cim</t>
  </si>
  <si>
    <t>Kart.0206</t>
  </si>
  <si>
    <t>Kart.0219</t>
  </si>
  <si>
    <t>Kart.1914</t>
  </si>
  <si>
    <t>Kart.2024</t>
  </si>
  <si>
    <t>Kart.2025</t>
  </si>
  <si>
    <t>Orient V 4/1</t>
  </si>
  <si>
    <t>Orient V 4/2</t>
  </si>
  <si>
    <t>SD 0348</t>
  </si>
  <si>
    <t>SD 0517</t>
  </si>
  <si>
    <t>SD 0521</t>
  </si>
  <si>
    <t>SD 0522</t>
  </si>
  <si>
    <t>SD 0526</t>
  </si>
  <si>
    <t>SD 0531</t>
  </si>
  <si>
    <t>SD 0706</t>
  </si>
  <si>
    <t>SD 0747</t>
  </si>
  <si>
    <t>SD 0902</t>
  </si>
  <si>
    <t>SD 0932</t>
  </si>
  <si>
    <t>SD 0939</t>
  </si>
  <si>
    <t>SD 0940</t>
  </si>
  <si>
    <t>SD 1070</t>
  </si>
  <si>
    <t>SD 1170a</t>
  </si>
  <si>
    <t>SD 2012</t>
  </si>
  <si>
    <t>SD 2015</t>
  </si>
  <si>
    <t>SD 3525</t>
  </si>
  <si>
    <t>SD 3527 (dublet)</t>
  </si>
  <si>
    <t>SD 3532</t>
  </si>
  <si>
    <t>SD 3548</t>
  </si>
  <si>
    <t>SD 3554</t>
  </si>
  <si>
    <t>SD 3611</t>
  </si>
  <si>
    <t>SD 4001</t>
  </si>
  <si>
    <t>SD 4005</t>
  </si>
  <si>
    <t>SD 4133</t>
  </si>
  <si>
    <t>SD 5053</t>
  </si>
  <si>
    <t>SD 5229/2</t>
  </si>
  <si>
    <t>SD 5373</t>
  </si>
  <si>
    <t>SD 6053</t>
  </si>
  <si>
    <t>SD 6074</t>
  </si>
  <si>
    <t>SD 6090</t>
  </si>
  <si>
    <t>SD 6129</t>
  </si>
  <si>
    <t>SD 7015</t>
  </si>
  <si>
    <t>SD 7137</t>
  </si>
  <si>
    <t>SD 7508/2</t>
  </si>
  <si>
    <t>SD 7508/5</t>
  </si>
  <si>
    <t>SD 7508/7</t>
  </si>
  <si>
    <t>SD 7555/2</t>
  </si>
  <si>
    <t>SD 7712</t>
  </si>
  <si>
    <t>SD 7877</t>
  </si>
  <si>
    <t>SD 7918</t>
  </si>
  <si>
    <t>SD 8086</t>
  </si>
  <si>
    <t>SD 8131</t>
  </si>
  <si>
    <t>SD 8165</t>
  </si>
  <si>
    <t>SD 8298</t>
  </si>
  <si>
    <t>SD 8320</t>
  </si>
  <si>
    <t>SD 8338</t>
  </si>
  <si>
    <t>SD 8559</t>
  </si>
  <si>
    <t>SD 8572</t>
  </si>
  <si>
    <t>SD 8597/4</t>
  </si>
  <si>
    <t>SD 8602/1</t>
  </si>
  <si>
    <t>SD 8602/2</t>
  </si>
  <si>
    <t>SD 8602/3</t>
  </si>
  <si>
    <t>SD 8602/4</t>
  </si>
  <si>
    <t>SD 8622</t>
  </si>
  <si>
    <t>SD 9009</t>
  </si>
  <si>
    <t>SD 9044</t>
  </si>
  <si>
    <t>SD 9057 Cim.</t>
  </si>
  <si>
    <t>SD 9058 Cim.</t>
  </si>
  <si>
    <t>SD 9063 Cim.</t>
  </si>
  <si>
    <t>SD 9068 Cim.</t>
  </si>
  <si>
    <t>SD 9074 Cim.</t>
  </si>
  <si>
    <t>Spis poz. 7</t>
  </si>
  <si>
    <t>V.III 3 Cim.</t>
  </si>
  <si>
    <t>V.III 70-1 Cim.</t>
  </si>
  <si>
    <t>Kart.0452/1</t>
  </si>
  <si>
    <t>180496 inw. ogólny</t>
  </si>
  <si>
    <t>Uwagi własne Biblioteki</t>
  </si>
  <si>
    <t>Listę opakowań z wymiarami stanowi załącznik nr 1</t>
  </si>
  <si>
    <t>Teczka wiązana</t>
  </si>
  <si>
    <t>Koperta na monety</t>
  </si>
  <si>
    <t>25x25 mm, z papieru bawełnianego,  atest PAT, 95 g/m</t>
  </si>
  <si>
    <t>40x40 mm, z papieru bawełnianego,  atest PAT, 95 g/m</t>
  </si>
  <si>
    <t>50x50 mm, z papieru bawełnianego,  atest PAT, 95 g/m</t>
  </si>
  <si>
    <t>Koperta z papieru</t>
  </si>
  <si>
    <t>materiał: bezkwasowy papier 160 g/m, certyfikaty: ISO 16245, atest PAT,wymiary wewnętrzne: 114x162 mm, format  C6(160 g/m2;114x162 mm)</t>
  </si>
  <si>
    <t>Obwoluty bawełniane z czterema skrzydełkami</t>
  </si>
  <si>
    <t xml:space="preserve">papier bawełniany gramatura 95 </t>
  </si>
  <si>
    <t>papier bawełniany gramatura 120</t>
  </si>
  <si>
    <t>Obwoluty z czterema skrzydełkami</t>
  </si>
  <si>
    <t xml:space="preserve">papier szaroniebieski gramatura 100 </t>
  </si>
  <si>
    <t>33x26 cm</t>
  </si>
  <si>
    <t>37x27 cm</t>
  </si>
  <si>
    <t>Teczki wiązane</t>
  </si>
  <si>
    <t>tektura bezkwasowa gramatura 1200</t>
  </si>
  <si>
    <t>gr.900</t>
  </si>
  <si>
    <t>34x27 cm</t>
  </si>
  <si>
    <t>38x28 cm</t>
  </si>
  <si>
    <t>31x22 cm</t>
  </si>
  <si>
    <t>41 x 31 cm</t>
  </si>
  <si>
    <t>42 x 32 cm</t>
  </si>
  <si>
    <t xml:space="preserve">wymiary :35 x 28 x 8 cm;       </t>
  </si>
  <si>
    <t>9 x13 cm</t>
  </si>
  <si>
    <t>13x18 cm</t>
  </si>
  <si>
    <t>18x24cm</t>
  </si>
  <si>
    <t>Biały papier w arkuszach o wymiarach 70 x 100 cm, 100 g/m2, bezkwasowy (pH &gt;7.5), buforowany węglanem wapnia, z rezerwą zasadową min. &gt; 0.4 mol/kg, wykonany w 100 % z czystej celulozy, brak ligniny (liczba Kappa &lt;5), brak wybielaczy optycznych, certyfikat ISO 9706, atest PAT</t>
  </si>
  <si>
    <t>Szaroniebieski karton w arkuszach o wymiarach 70 x 100 cm, 300 g/m2, bezkwasowy (pH &gt;7.5), buforowany węglanem wapnia, z rezerwą zasadową min. &gt; 0.4 mol/kg, wykonany w 100 % z czystej celulozy, brak ligniny (liczba Kappa &lt;5), brak wybielaczy optycznych, certyfikat ISO 16245 typ A, atest PAT</t>
  </si>
  <si>
    <t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505x355x50 mm</t>
  </si>
  <si>
    <t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705x505x40 mm</t>
  </si>
  <si>
    <t>krążek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</si>
  <si>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od 300x300 mm do 400x400 mm, wysokość od 30 do 100 mm (różna liczba komór w pudełku)</t>
  </si>
  <si>
    <t>wymiar zewnętrzny pudełka 40x35 cm, wys. wewn. 5 cm, podziałka wewnętrzna z podziałem na 5 rzędów wzdłuż DŁUŻSZEGO boku</t>
  </si>
  <si>
    <t xml:space="preserve">wymiar zewnętrzny pudełka 40x35 cm, wys. wewn. 4,5 cm, podziałka wewnętrzna z podziałem na 7 rzędów wzdłuż KRÓTSZEGO boku </t>
  </si>
  <si>
    <t>wymiar zewnętrzny pudełka 40x35 cm, wys. wewn. 5 cm, podziałka wewnętrzna z podziałem na 4 rzędy wzdłuż DŁUŻSZEGO boku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</si>
  <si>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</t>
  </si>
  <si>
    <t>wymiar zewnętrzny pudełka 40x35 cm, wys. wewn. 5 cm, podziałka wewnętrzna z podziałem na 4 równe przestrzenie wewnętrzne (4 „kwadraty”)</t>
  </si>
  <si>
    <t xml:space="preserve">Pudło z otwieraną ścianą czołową i wysuwaną szufladką 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</si>
  <si>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</t>
  </si>
  <si>
    <t>Szaroniebieski papier w arkuszach o wymiarach 70 x 100 cm, 160 g/m2, bezkwasowy (pH &gt;7.5), buforowany węglanem wapnia, z rezerwą zasadową min. &gt; 0.4 mol/kg, wykonany w 100 % z czystej celulozy, brak ligniny (liczba Kappa &lt;5), brak wybielaczy optycznych, certyfikat ISO 16245 typ A, atest PAT</t>
  </si>
  <si>
    <t>wym.: wys. 170 mm, szer. 170 mm, dł. 300 mm</t>
  </si>
  <si>
    <t>wym.: wys. 160 mm, szer. 250 mm, dł. 250 mm</t>
  </si>
  <si>
    <t>o wym.: wys. 500 mm, szer. 600 mm, dł. 640 mm</t>
  </si>
  <si>
    <t>o wym.: dł. 940 mm, szer. 600 mm, wys. 80 mm</t>
  </si>
  <si>
    <t>Pudło z  otwieraną ścianą czołową i wysuwaną szufladką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</t>
  </si>
  <si>
    <t>Pudło z  z otwieraną ścianą czołową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</t>
  </si>
  <si>
    <t>o wym.: dł. 940 mm, szer. 780 mm, wys. 80 mm</t>
  </si>
  <si>
    <t xml:space="preserve"> o wym.: dł. 1500 mm, szer. 760 mm, wys. 80 mm</t>
  </si>
  <si>
    <t>o wym.: dł. 1800 mm, szer. 1600 mm, wys. 80 mm</t>
  </si>
  <si>
    <t xml:space="preserve"> o wym.: dł. 850 mm, szer. 700 mm, wys. 90 mm</t>
  </si>
  <si>
    <t>o wym.: dł. 350 mm, szer. 400 mm, wys. 450 mm</t>
  </si>
  <si>
    <t xml:space="preserve">164x128x25-1 szt;  175x122x28-1szt; 185x135x50 -20 szt.;  </t>
  </si>
  <si>
    <t>180x267x45 -1 szt; 266x190x25- 1szt; 255x180x75 - 1 szt; 310x205x80 -10 szt</t>
  </si>
  <si>
    <t>375x280x60 -5 szt.; 360x545x85 -1szt.;  373x325x120 -1 szt.; 388x297x94 - 1 szt.; 465x380x40 -1szt.;  465x385x45 -1szt.; 431x370x85 -1szt.; 360x545x85 -1 szt. ; 420x330x100 -10 szt; 510x370x50- 10 szt</t>
  </si>
  <si>
    <t>560x410x80 -10szt</t>
  </si>
  <si>
    <t>Pudło szczękowe składane (nieklejone) z kartonu szaroniebieskiego, 900 g/m2, bezkwasowy (pH &gt;7.5), buforowany węglanem wapnia, z rezerwą zasadową min. &gt; 0.4 mol/kg, wykonany w 100 % z czystej celulozy, brak ligniny (liczba Kappa &lt;5), brak wybielaczy optycznych, certyfikat ISO 16245 typ A, atest PAT, Opakowanie zbiorcze na materiały fotograficzne w standardowych formatach. 9x13</t>
  </si>
  <si>
    <t>100x140x25 -20 szt</t>
  </si>
  <si>
    <t>Pudło szczękowe składane (nieklejone) z kartonu szaroniebieskiego, 900 g/m2, bezkwasowy (pH &gt;7.5), buforowany węglanem wapnia, z rezerwą zasadową min. &gt; 0.4 mol/kg, wykonany w 100 % z czystej celulozy, brak ligniny (liczba Kappa &lt;5), brak wybielaczy optycznych, certyfikat ISO 16245 typ A, atest PAT, Opakowanie zbiorcze na materiały fotograficzne w standardowych formatach 10x15</t>
  </si>
  <si>
    <t>110x160x25 -30 szt.</t>
  </si>
  <si>
    <t>Pudło szczękowe składane (nieklejone) z kartonu szaroniebieskiego, 900 g/m2, bezkwasowy (pH &gt;7.5), buforowany węglanem wapnia, z rezerwą zasadową min. &gt; 0.4 mol/kg, wykonany w 100 % z czystej celulozy, brak ligniny (liczba Kappa &lt;5), brak wybielaczy optycznych, certyfikat ISO 16245 typ A, atest PAT, Opakowanie zbiorcze na materiały fotograficzne w standardowych formatach 13x18</t>
  </si>
  <si>
    <t>140x190x25 -30 szt</t>
  </si>
  <si>
    <t>Pudło szczękowe składane (nieklejone) z kartonu szaroniebieskiego, 900 g/m2, bezkwasowy (pH &gt;7.5), buforowany węglanem wapnia, z rezerwą zasadową min. &gt; 0.4 mol/kg, wykonany w 100 % z czystej celulozy, brak ligniny (liczba Kappa &lt;5), brak wybielaczy optycznych, certyfikat ISO 16245 typ A, atest PAT, Opakowanie zbiorcze na materiały fotograficzne w standardowych formatach 18x24</t>
  </si>
  <si>
    <t>190x250x25 -10 szt.,</t>
  </si>
  <si>
    <t>Pudło szczękowe składane (nieklejone) z kartonu szaroniebieskiego, 900 g/m2, bezkwasowy (pH &gt;7.5), buforowany węglanem wapnia, z rezerwą zasadową min. &gt; 0.4 mol/kg, wykonany w 100 % z czystej celulozy, brak ligniny (liczba Kappa &lt;5), brak wybielaczy optycznych, certyfikat ISO 16245 typ A, atest PAT, Opakowanie zbiorcze na materiały fotograficzne w standardowych formatach A4</t>
  </si>
  <si>
    <t>220x307x25 -10 szt</t>
  </si>
  <si>
    <t>Pudło szczękowe składane (nieklejone) z kartonu szaroniebieskiego, 900 g/m2, bezkwasowy (pH &gt;7.5), buforowany węglanem wapnia, z rezerwą zasadową min. &gt; 0.4 mol/kg, wykonany w 100 % z czystej celulozy, brak ligniny (liczba Kappa &lt;5), brak wybielaczy optycznych, certyfikat ISO 16245 typ A, atest PAT, Opakowanie zbiorcze na materiały fotograficzne w standardowych formatach 30x40</t>
  </si>
  <si>
    <t>315x415x25 - 10 szt</t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</si>
  <si>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wymiary: </t>
    </r>
    <r>
      <rPr>
        <b/>
        <sz val="10"/>
        <color theme="1"/>
        <rFont val="Georgia"/>
        <family val="1"/>
        <charset val="238"/>
      </rPr>
      <t xml:space="preserve">470x370x60 mm </t>
    </r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</si>
  <si>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wymiary: </t>
    </r>
    <r>
      <rPr>
        <b/>
        <sz val="10"/>
        <color theme="1"/>
        <rFont val="Georgia"/>
        <family val="1"/>
        <charset val="238"/>
      </rPr>
      <t xml:space="preserve">420x210x150 mm </t>
    </r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</si>
  <si>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wymiary: </t>
    </r>
    <r>
      <rPr>
        <b/>
        <sz val="10"/>
        <color theme="1"/>
        <rFont val="Georgia"/>
        <family val="1"/>
        <charset val="238"/>
      </rPr>
      <t xml:space="preserve">180x120x60 mm </t>
    </r>
  </si>
  <si>
    <r>
      <t xml:space="preserve">Pudło szczękowe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wymiary: </t>
    </r>
    <r>
      <rPr>
        <b/>
        <sz val="10"/>
        <color theme="1"/>
        <rFont val="Georgia"/>
        <family val="1"/>
        <charset val="238"/>
      </rPr>
      <t>90x75x40 mm</t>
    </r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</si>
  <si>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wymiary: </t>
    </r>
    <r>
      <rPr>
        <b/>
        <sz val="10"/>
        <color theme="1"/>
        <rFont val="Georgia"/>
        <family val="1"/>
        <charset val="238"/>
      </rPr>
      <t xml:space="preserve">600x270x100 mm </t>
    </r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</si>
  <si>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wymiary: </t>
    </r>
    <r>
      <rPr>
        <b/>
        <sz val="10"/>
        <color theme="1"/>
        <rFont val="Georgia"/>
        <family val="1"/>
        <charset val="238"/>
      </rPr>
      <t xml:space="preserve">650x500x210 mm </t>
    </r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</si>
  <si>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wymiary: </t>
    </r>
    <r>
      <rPr>
        <b/>
        <sz val="10"/>
        <color theme="1"/>
        <rFont val="Georgia"/>
        <family val="1"/>
        <charset val="238"/>
      </rPr>
      <t xml:space="preserve">330x240x80 mm </t>
    </r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</si>
  <si>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>, karton bezkwasowy (pH &gt;7.5), buforowany węglanem wapnia, z rezerwą zasadową min. &gt; 0.4 mol/kg, wykonany w 100 % z czystej celulozy, brak ligniny (liczba Kappa &lt;5), brak wybielaczy optycznych, certyfikat ISO 16245 typ A, atest PAT, wymiary:</t>
    </r>
    <r>
      <rPr>
        <b/>
        <sz val="10"/>
        <color theme="1"/>
        <rFont val="Georgia"/>
        <family val="1"/>
        <charset val="238"/>
      </rPr>
      <t xml:space="preserve"> 380x180x140 mm </t>
    </r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</si>
  <si>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>, karton bezkwasowy (pH &gt;7.5), buforowany węglanem wapnia, z rezerwą zasadową min. &gt; 0.4 mol/kg, wykonany w 100 % z czystej celulozy, brak ligniny (liczba Kappa &lt;5), brak wybielaczy optycznych, certyfikat ISO 16245 typ A, atest PAT, wymiary:</t>
    </r>
    <r>
      <rPr>
        <b/>
        <sz val="10"/>
        <color theme="1"/>
        <rFont val="Georgia"/>
        <family val="1"/>
        <charset val="238"/>
      </rPr>
      <t xml:space="preserve"> 300x230x70 mm </t>
    </r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</si>
  <si>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>, karton bezkwasowy (pH &gt;7.5), buforowany węglanem wapnia, z rezerwą zasadową min. &gt; 0.4 mol/kg, wykonany w 100 % z czystej celulozy, brak ligniny (liczba Kappa &lt;5), brak wybielaczy optycznych, certyfikat ISO 16245 typ A, atest PAT, wymiary:</t>
    </r>
    <r>
      <rPr>
        <b/>
        <sz val="10"/>
        <color theme="1"/>
        <rFont val="Georgia"/>
        <family val="1"/>
        <charset val="238"/>
      </rPr>
      <t xml:space="preserve"> 300x300x200 mm </t>
    </r>
  </si>
  <si>
    <t>Załącznik nr 2 _ wymiary_Złotnictwo</t>
  </si>
  <si>
    <t>Załącznik nr 1_Biblioteka</t>
  </si>
  <si>
    <t xml:space="preserve">RAZEM </t>
  </si>
  <si>
    <t>ilość sztuk</t>
  </si>
  <si>
    <t>Papier przekładkowy</t>
  </si>
  <si>
    <t>Materiał: gramatura: 32 g/m2, certyfikat ISO 9706 oraz atest PAT,100% celulozy, rezerwa alkaliczna &gt; 0,4 mol/kg,liczba Kappa &lt; 5, Wymiary: 100 x 70cm</t>
  </si>
  <si>
    <t>Obwoluty z papieru szaroniebieskiego z rezerwą alkaliczną z czterema skrzydełkami</t>
  </si>
  <si>
    <t>Szaroniebieski karton, 400 g/m2, bezkwasowy (pH &gt;7.5), buforowany węglanem wapnia, z rezerwą zasadową min. &gt; 0.4 mol/kg, wykonany w 100 % z czystej celulozy, brak ligniny (liczba Kappa &lt;5), brak wybielaczy optycznych, certyfikat ISO 16245 typ A, atest PAT, wymiary obwoluty: 102 x 72cm</t>
  </si>
  <si>
    <t>Szaroniebieski karton, 400 g/m2, bezkwasowy (pH &gt;7.5), buforowany węglanem wapnia, z rezerwą zasadową min. &gt; 0.4 mol/kg, wykonany w 100 % z czystej celulozy, brak ligniny (liczba Kappa &lt;5), brak wybielaczy optycznych, certyfikat ISO 16245 typ A, atest PAT, wymiary obwoluty: 110 x 80cm</t>
  </si>
  <si>
    <t>51, 7 x 68 x 3cm</t>
  </si>
  <si>
    <t xml:space="preserve"> 70,5 x 50,5 x 3,5cm</t>
  </si>
  <si>
    <t>70,5 x 50,5 x 3cm</t>
  </si>
  <si>
    <t>(obiekty - różne metale muzułmańskie) - ilość: 1</t>
  </si>
  <si>
    <t>(obiekt 141833) - ilość: 1</t>
  </si>
  <si>
    <t>(obiekt SKAZsz 1808/1) - ilość: 1</t>
  </si>
  <si>
    <t>(obiekt SKAZsz 1808/2) - ilość: 1</t>
  </si>
  <si>
    <t>(obiekt SKAZsz 1808/3) - ilość: 1</t>
  </si>
  <si>
    <t>(obiekt SKAZsz 2609) - ilość: 1</t>
  </si>
  <si>
    <t>(obiekt SKAZsz 2606; SKAZsz 2619) - ilość: 2</t>
  </si>
  <si>
    <t>(obiekt SKAZsz 3786; SKAZsz 3787; 3785) - ilość: 3</t>
  </si>
  <si>
    <t>(obiekty kościane - różne pudło 1) - ilość: 1</t>
  </si>
  <si>
    <t>(obiekty kościane małe - różne pudło 2) - ilość: 1</t>
  </si>
  <si>
    <t>(obiekty kościane i drewniane długie- różne pudło 3) - ilość: 1</t>
  </si>
  <si>
    <t>(obiekty kościane i drewniane okrągłe- różne pudło 4) - ilość: 1</t>
  </si>
  <si>
    <t>(obiekty kościane i drewniane wachlarze- różne pudło 5) - ilość: 1</t>
  </si>
  <si>
    <t>(obiekty kościane - różne pudło 6) - ilość: 1</t>
  </si>
  <si>
    <t>(obiekty kościane wysokie - różne pudło 7) - ilość: 1</t>
  </si>
  <si>
    <t>(obiekty kościane figurki i pojemniki - różne pudło 8) - ilość: 1</t>
  </si>
  <si>
    <t>(obiekty kościane figurki - różne pudło 9) - ilość: 1</t>
  </si>
  <si>
    <t>(obiekty kościane figurki - różne pudło 10) - ilość: 1</t>
  </si>
  <si>
    <t>(SKAZsz 10 - szachy pudło I) - ilość: 1</t>
  </si>
  <si>
    <t>(SKAZsz 10 - szachy pudło II) - ilość: 1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</si>
  <si>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44,0 x szer. 32,0 x wys. 10,0</t>
  </si>
  <si>
    <t>(SKAZsz 3771; 3772; 3773 - wachlarze) - ilość: 3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</si>
  <si>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50,0 x szer. 32,0 x wys. 4,0</t>
  </si>
  <si>
    <t>(SKAZsz 3802- wachlarz) - ilość: 1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</si>
  <si>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wymiary:dł. 32,0 x szer. 55,0 x wys. 5,0</t>
  </si>
  <si>
    <t>(SKAZsz 946- wachlarz) - ilość: 1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</si>
  <si>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35,0 x szer. 60,0 x wys. 5,0</t>
  </si>
  <si>
    <t>(SKAZsz 1978- wachlarz) - ilość: 1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</si>
  <si>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20,0 x szer. 20,0 x wys. 12,0</t>
  </si>
  <si>
    <t>(SKAZsz 360/1 ; 360/2) - ilość: 2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</si>
  <si>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185,5 x szer. 97,0 x wys. 11</t>
  </si>
  <si>
    <t>(17909/1; SKAZvr 1100; sz 3001; vr 1101; sz 924; mr 186 udełko na odramione tkaniny) - ilość: 1</t>
  </si>
  <si>
    <t>(SKAZmr 357- zwój) - ilość: 1</t>
  </si>
  <si>
    <t>(SKAZvr 1142- lalka) - ilość: 1</t>
  </si>
  <si>
    <t>(SKAZsz 3512- czapka) - ilość: 1</t>
  </si>
  <si>
    <t>(SKAZsz 2587- buty) - ilość: 1</t>
  </si>
  <si>
    <t>(12999 MNW- buty) - ilość: 1</t>
  </si>
  <si>
    <t>(SKAZsz 1952- buty) - ilość: 1</t>
  </si>
  <si>
    <t>(SKAZsz 2588- buty) - ilość: 1</t>
  </si>
  <si>
    <t>(SKAZsz 2586- buty) - ilość: 1</t>
  </si>
  <si>
    <t>(SKAZsz SKAZsz 2589-2590- buty) - ilość: 1</t>
  </si>
  <si>
    <t>(SKAZsz 2591 - buty) - ilość: 1</t>
  </si>
  <si>
    <t>(SKAZmr 214-224 - obrazki oprawa) - ilość: 1</t>
  </si>
  <si>
    <t>(SKAZmr 395 - obraz oprawa) - ilość: 1</t>
  </si>
  <si>
    <t>(SKAZmr 271 - obraz oprawa) - ilość: 1</t>
  </si>
  <si>
    <t>(SKAZmr 160- zwój) - ilość: 1</t>
  </si>
  <si>
    <t>(SKAZmr 413- zwój) - ilość: 1</t>
  </si>
  <si>
    <t>(SKAZmr 264- zwój) - ilość: 1</t>
  </si>
  <si>
    <t>(SKAZsz 954- podstawka pod czarkę) - ilość: 1</t>
  </si>
  <si>
    <t>(SKAZmr 286; 327,328; 329; SKAZgr 1808; 1741-  zwoje poziome pudło 11) - ilość: 1</t>
  </si>
  <si>
    <t>(SKAZsz 2004-2009) - ilość: 1</t>
  </si>
  <si>
    <t>(SKAZmr 394- obraz) - ilość: 1</t>
  </si>
  <si>
    <t>(SKAZmr 70/ 2) - ilość: 1</t>
  </si>
  <si>
    <t>(SKAZmr 70/ 1) - ilość: 1</t>
  </si>
  <si>
    <t>(SKAZmr 364) - ilość: 1</t>
  </si>
  <si>
    <t>(SKAZmr 10/ 1-2) - ilość: 1</t>
  </si>
  <si>
    <t>(SKAZmr 67; 68) - ilość: 1</t>
  </si>
  <si>
    <t>(SKAZmr 66) - ilość: 1</t>
  </si>
  <si>
    <t>(SKAZmr 20) - ilość: 1</t>
  </si>
  <si>
    <t>(Pudełko na puste zwoje) - ilość: 1</t>
  </si>
  <si>
    <t>(SKAZvr 383) - ilość: 1</t>
  </si>
  <si>
    <t>(SKAZgr 2051) - ilość: 1</t>
  </si>
  <si>
    <t>(SKAZsz 3663) - ilość: 1</t>
  </si>
  <si>
    <t>(SKAZvr 384 - wachlarz) - ilość: 1</t>
  </si>
  <si>
    <t>(SKAZvr 386 - wachlarz) - ilość: 1</t>
  </si>
  <si>
    <t>(SKAZvr 385 - wachlarz) - ilość: 1</t>
  </si>
  <si>
    <t>(SKAZgr 934/1-4) - ilość: 1</t>
  </si>
  <si>
    <t>(SKAZgr 1348/ I/ 1-8) - ilość: 1</t>
  </si>
  <si>
    <t>(SKAZgr 1348/ II/ 1-8) - ilość: 1</t>
  </si>
  <si>
    <t>(SKAZgr 1348/ III/ 1-8) - ilość: 1</t>
  </si>
  <si>
    <t>(SKAZgr 1348/ IV/ 1-8) - ilość: 1</t>
  </si>
  <si>
    <t>(SKAZgr 1348/ V/ 1-12) - ilość: 1</t>
  </si>
  <si>
    <t>(SKAZgr 1935/ 1-3) - ilość: 1</t>
  </si>
  <si>
    <t>(SKAZgr 1715) - ilość: 1</t>
  </si>
  <si>
    <t>(SKAZgr 1354/ 1-4) - ilość: 1</t>
  </si>
  <si>
    <t>(SKAZgr 1355) - ilość: 1</t>
  </si>
  <si>
    <t>(SKAZvr 658/2; 658/5) - ilość: 2</t>
  </si>
  <si>
    <t>(SKAZvr 658/1; 658/3); 658/4 - ilość: 3</t>
  </si>
  <si>
    <t>(SKAZgr 1716/1-2) - ilość: 1</t>
  </si>
  <si>
    <t>(SKAZgr 1936/1-10) - ilość: 1</t>
  </si>
  <si>
    <t>(SKAZgr 1340) - ilość: 1</t>
  </si>
  <si>
    <t>(SKAZgr 1363/a-b) - ilość: 1</t>
  </si>
  <si>
    <t>(SKAZgr 1811/1-6) - ilość: 1</t>
  </si>
  <si>
    <t>(SKAZgr 1809) - ilość: 1</t>
  </si>
  <si>
    <t>(SKAZgr 1350) - ilość: 1</t>
  </si>
  <si>
    <t>(SKAZgr 1933/1-4) - ilość: 1</t>
  </si>
  <si>
    <t>(SKAZgr 2056/1-5) - ilość: 1</t>
  </si>
  <si>
    <t>(SKAZgr 1781) - ilość: 1</t>
  </si>
  <si>
    <t>(SKAZgr 1780) - ilość: 1</t>
  </si>
  <si>
    <t>(SKAZgr 1349) - ilość: 1</t>
  </si>
  <si>
    <t>(SKAZgr 1778) - ilość: 1</t>
  </si>
  <si>
    <t>(SKAZgr 1779) - ilość: 1</t>
  </si>
  <si>
    <t>(SKAZgr 1337/1-3) - ilość: 1</t>
  </si>
  <si>
    <t>(SKAZgr 1717/1-24) - ilość: 1</t>
  </si>
  <si>
    <t>(SKAZgr 1338/1-4) - ilość: 1</t>
  </si>
  <si>
    <t>(SKAZgr 1344/1-3) - ilość: 1</t>
  </si>
  <si>
    <t>(SKAZgr 935/1-5) - ilość: 1</t>
  </si>
  <si>
    <t>(SKAZgr 1341/1-4) - ilość: 1</t>
  </si>
  <si>
    <t>(SKAZgr 1342/1-3) - ilość: 1</t>
  </si>
  <si>
    <t>(SKAZgr 1705/1-4) - ilość: 1</t>
  </si>
  <si>
    <t>Obwoluty z papieru szaroniebieskiego z rezerwą alkaliczną</t>
  </si>
  <si>
    <t>(17909) - ilość: 1</t>
  </si>
  <si>
    <t>(SKAZvr 1101) - ilość: 1</t>
  </si>
  <si>
    <t>(SKAZvr 1100) - ilość: 1</t>
  </si>
  <si>
    <t>(SKAZsz 3001) - ilość: 1</t>
  </si>
  <si>
    <t>(SKAZsz 824) - ilość: 1</t>
  </si>
  <si>
    <t>(SKAZsz 3000) - ilość: 1</t>
  </si>
  <si>
    <t>(SKAZmr 186) - ilość: 1</t>
  </si>
  <si>
    <t>(SKAZsz 2733) - ilość: 1</t>
  </si>
  <si>
    <t>rysunek  nr 7 i szczegóły załącznik nr 3 do formularza</t>
  </si>
  <si>
    <t>rysunek  nr 6 i szczegóły załącznik nr 3 do formularza</t>
  </si>
  <si>
    <t>rysunek nr 5 i szczegóły załącznik nr 3 do formularza</t>
  </si>
  <si>
    <t>rysunek nr 4 i szczegóły załącznik nr 3 do formularza</t>
  </si>
  <si>
    <t>rysunek nr 3 i szczegóły załącznik nr 3 do formularza</t>
  </si>
  <si>
    <t>rysunek nr 2 i szczegóły załącznik nr 3 do formularza</t>
  </si>
  <si>
    <t>rysunek nr 1 i szczegóły załącznik nr 3 do formularza</t>
  </si>
  <si>
    <t>rysunek  nr 8 i szczegóły załącznik nr 3 do formularza</t>
  </si>
  <si>
    <t>rysunek  nr 9 i szczegóły załącznik nr 3 do formularza</t>
  </si>
  <si>
    <t>rysunek  nr 10 i szczegóły załącznik nr 3 do formularza</t>
  </si>
  <si>
    <t>rysunek  nr 11 i szczegóły załącznik nr 3 do formularza</t>
  </si>
  <si>
    <t>rysunek  nr 12 i szczegóły załącznik nr 3 do formularza</t>
  </si>
  <si>
    <t>rysunek  nr 13 i szczegóły załącznik nr 3 do formularza</t>
  </si>
  <si>
    <t>brak możliwości wyceny</t>
  </si>
  <si>
    <t xml:space="preserve">pudło piętrowe, dwie warstwy (górna wyjmowana), podziałka wewnętrzna 3 x 4 (w sumie 24 gniazda na obiekty), rozmiar podziałki 6 x 6 cm, wys. 4 cm.Pudło poziome z przykrywką, tektura Castello 1400 g/m2, wewnątrz dwie warstwy, górna wyjmowana. Wymiary wewnątrz maksymalne to: głębokość 34 szerokość 55 wys. 32. 
W przypadku pudła o takich przegrodach 22 x 28 x 12 cm. </t>
  </si>
  <si>
    <t>Pudło na rulony otwierane wzdłuż dłuższego boku z kartonu szaroniebieskiego i białego wewnątrz, z rezerwą alkaliczną</t>
  </si>
  <si>
    <t>szt.</t>
  </si>
  <si>
    <t>Fastykuła z regulowaną szerokością grzbietu z kartonu szaroniebieskiego z rezerwą alkaliczną</t>
  </si>
  <si>
    <t>1 szt: 
70,5 x 50,5 x 5 cm;</t>
  </si>
  <si>
    <t>Pudło szczękowe</t>
  </si>
  <si>
    <t>1 szt: 
60,5 x 80,5 x 5 cm</t>
  </si>
  <si>
    <t>Pudło z wiekiem</t>
  </si>
  <si>
    <t>1 szt:
87,0 x 73,0 cm x 8,5 cm</t>
  </si>
  <si>
    <t>1 szt: 
39,0 x 30,0 x 3,6 cm</t>
  </si>
  <si>
    <t>Pudło na rulony</t>
  </si>
  <si>
    <t>1 szt:
82,0 x 15,0 x 15,0 cm</t>
  </si>
  <si>
    <t>1 szt:
74,0 x 54, x 3,0 cm</t>
  </si>
  <si>
    <t>Biały papier w arkuszach o wymiarach 70 x 100 cm, 32 g/m2, bezkwasowy (pH &gt;7.5), buforowany węglanem wapnia, z rezerwą zasadową min. &gt; 0.4 mol/kg, wykonany w 100 % z czystej celulozy, brak ligniny (liczba Kappa &lt;5), brak wybielaczy optycznych, certyfikat ISO 9706, atest PAT</t>
  </si>
  <si>
    <t>Obwoluty z papieru szaroniebieskiego, 300 g/m2, bezkwasowy (pH &gt;7.5), buforowany węglanem wapnia, z rezerwą zasadową min. &gt; 0.4 mol/kg, wykonany w 100 % z czystej celulozy, brak ligniny (liczba Kappa &lt;5), brak wybielaczy optycznych, certyfikat ISO 16245 typ A, atest PAT, wymiary: 520x370 mm</t>
  </si>
  <si>
    <t>Fastykuły z regulowaną szerokością grzbietu i skrzydełkami w całości z kartonu szaroniebieskiego, 1200 g/m2, bezkwasowy (pH &gt;7.5), buforowany węglanem wapnia, z rezerwą zasadową min. &gt; 0.4 mol/kg, wykonany w 100 % z czystej celulozy, brak ligniny (liczba Kappa &lt;5), brak wybielaczy optycznych, certyfikat ISO 16245 typ A, atest PAT, wymiary: 520x370 mm</t>
  </si>
  <si>
    <t>Pudło szczękowe składane (nieklejone) z kartonu szaroniebieskiego, 1100 g/m2, bezkwasowy (pH &gt;7.5), buforowany węglanem wapnia, z rezerwą zasadową min. &gt; 0.4 mol/kg, wykonany w 100 % z czystej celulozy, brak ligniny (liczba Kappa &lt;5), brak wybielaczy optycznych, certyfikat ISO 16245 typ A, atest PAT, wymiary: od 250x150x50mm do 350x250x50 mm</t>
  </si>
  <si>
    <t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od 350x250x50mm do 520x370x100 mm</t>
  </si>
  <si>
    <t xml:space="preserve">15 sztuk:
 50,5 x 35,5 x 5 cm ; </t>
  </si>
  <si>
    <t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od 520x370x100 mm do 720x520x150 mm</t>
  </si>
  <si>
    <t>Pudło szczękowe składane (nieklejone) z kartonu szaroniebieskiego, 1400 g/m2, karton bezkwasowy (pH &gt;7.5), buforowany węglanem wapnia, z rezerwą zasadową min. &gt; 0.4 mol/kg, wykonany w 100 % z czystej celulozy, brak ligniny (liczba Kappa &lt;5), brak wybielaczy optycznych, certyfikat ISO 16245 typ A, atest PAT, wymiary: od 520x370x100 mm do 720x520x150 mm</t>
  </si>
  <si>
    <t>Pudło z wiekiem z kartonu szaroniebieskiego, 1400 g/m2, karton bezkwasowy (pH &gt;7.5), buforowany węglanem wapnia, z rezerwą zasadową min. &gt; 0.4 mol/kg, wykonany w 100 % z czystej celulozy, wymiary: 870 x 730 x 85 mm</t>
  </si>
  <si>
    <t>Pudło szczękowe z kartonu szaroniebieskiego, 1100 g/m2, karton bezkwasowy (pH &gt;7.5), buforowany węglanem wapnia, z rezerwą zasadową min. &gt; 0.4 mol/kg, wykonany w 100 % z czystej celulozy, wymiary: 390 x 300 x 36 mm</t>
  </si>
  <si>
    <t>Pudło na rulony otwierane wzdłuż dłuższego boku z kartonu szaroniebieskiego, 1100g/m2, z rezerwą alkaliczną, karton bezkwasowy (pH &gt;7.5), buforowany węglanem wapnia, z rezerwą zasadową min. &gt; 0.4 mol/kg, wykonany w 100 % z czystej celulozy, wymiary: 820 x 150 x 150 mm</t>
  </si>
  <si>
    <t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od 720x520x150 mm do 1100x800x150 mm</t>
  </si>
  <si>
    <t xml:space="preserve">Fastykuły o wymiarach 520 x 720 mm z regulowaną szerokością grzbietu i skrzydełkami z kartonu szaroniebieskiego, 1200 g/m2, bezkwasowy (pH &gt;7.5), buforowany węglanem wapnia, z rezerwą zasadową min. &gt; 0.4 mol/kg, wykonany w 100 % z czystej celulozy, brak ligniny (liczba Kappa &lt;5), brak wybielaczy optycznych, certyfikat ISO 16245 typ A, atest PAT, </t>
  </si>
  <si>
    <t>4 szt o wymiarach:
35 x 26,7 x2,8 cm;
33,5x26,7x3,3 cm;
29,2 x 22,3, x 4 cm ;
29 x 22,5 x 4,5 cm ;</t>
  </si>
  <si>
    <t>Szczegółowe rozmiary</t>
  </si>
  <si>
    <t>Papier bawełniany biały w arkuszach o wymiarach 140 x 100 cm, 120 g/m2, bez rezerwy zasadowej (pH 7.0), wykonany w 100% z celulozy bawełnianej, brak ligniny (liczba Kappa &lt; 5), brak wybielaczy optycznych, certyfikat ISO 9706, atest PAT</t>
  </si>
  <si>
    <t>Papier bawełniany biały w arkuszach o wymiarach 70 x 100 cm, 120 g/m2, bez rezerwy zasadowej (pH 7.0), wykonany w 100% z celulozy bawełnianej, brak ligniny (liczba Kappa &lt; 5), brak wybielaczy optycznych, certyfikat ISO 9706, atest PAT</t>
  </si>
  <si>
    <t>Fastykuły z regulowaną szerokością grzbietu i skrzydełkami z kartonu szaroniebieskiego, 1200 g/m2, bezkwasowy (pH &gt;7.5), buforowany węglanem wapnia, z rezerwą zasadową min. &gt; 0.4 mol/kg, wykonany w 100 % z czystej celulozy, brak ligniny (liczba Kappa &lt;5), brak wybielaczy optycznych, certyfikat ISO 16245 typ A, atest PAT, wymiary: 520x370 mm</t>
  </si>
  <si>
    <t>Fastykuły z regulowaną szerokością grzbietu i skrzydełkami z kartonu szaroniebieskiego, 1200 g/m2, bezkwasowy (pH &gt;7.5), buforowany węglanem wapnia, z rezerwą zasadową min. &gt; 0.4 mol/kg, wykonany w 100 % z czystej celulozy, brak ligniny (liczba Kappa &lt;5), brak wybielaczy optycznych, certyfikat ISO 16245 typ A, atest PAT, wymiary: 400x300 mm</t>
  </si>
  <si>
    <t>Pudło szczękowe składane (nieklejone) z kartonu szaroniebieskiego, 1200 g/m2, bezkwasowy (pH &gt;7.5), buforowany węglanem wapnia, z rezerwą zasadową min. &gt; 0.4 mol/kg, wykonany w 100 % z czystej celulozy, brak ligniny (liczba Kappa &lt;5), brak wybielaczy optycznych, certyfikat ISO 16245 typ A, atest PAT, wymiary: od 150x100x30mm do 250x150x50 mm</t>
  </si>
  <si>
    <t>Pudło szczękowe składane (nieklejone) z kartonu szaroniebieskiego, 1200 g/m2, bezkwasowy (pH &gt;7.5), buforowany węglanem wapnia, z rezerwą zasadową min. &gt; 0.4 mol/kg, wykonany w 100 % z czystej celulozy, brak ligniny (liczba Kappa &lt;5), brak wybielaczy optycznych, certyfikat ISO 16245 typ A, atest PAT, wymiary: od 250x150x50mm do 350x250x50 mm</t>
  </si>
  <si>
    <t>Obwoluty z papieru bawełnianego białego, 95 g/m2, bez rezerwy zasadowej (pH 7.0), wykonany w 100% z celulozy bawełnianej, brak ligniny (liczba Kappa &lt;5), brak wybielaczy optycznych, certyfikat ISO 9706, atest PAT, wymiary: 9x13 cm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</si>
  <si>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 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</si>
  <si>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40,0 x szr. 40,0 x wys. 8,0 cm </t>
  </si>
  <si>
    <t>Pudło szczękowe składane (nieklejone) z kartonu szaroniebiesko-białego, 1400 g/m2, karton bezkwasowy (pH &gt;7.5), buforowany węglanem wapnia, z rezerwą zasadową min. &gt; 0.4 mol/kg, wykonany w 100 % z czystej celulozy, brak ligniny (liczba Kappa &lt;5), brak wybielaczy optycznych, certyfikat ISO 16245 typ A, atest PAT, wymiary: długi bok 120cm oraz przekrój 20x20cm</t>
  </si>
  <si>
    <t>Obwoluty z papieru bawełnianego białego, 95 g/m2, bez rezerwy zasadowej (pH 7.0), wykonany w 100% z celulozy bawełnianej, brak ligniny (liczba Kappa &lt; 5), brak wybielaczy optycznych, certyfikat ISO 9706, atest PAT, wymiary: 13x18 cm</t>
  </si>
  <si>
    <t>Tuba z białej tektury muzealnej o wymiarach Ø20x210 cm, 1600 g/m2, bezkwasowa (pH &gt;7.5), buforowana węglanem wapnia, z rezerwą zasadową min. &gt; 0.4 mol/kg, wykonana w 100 % z czystej celulozy, brak ligniny (liczba Kappa &lt;5), brak wybielaczy optycznych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</si>
  <si>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19,0 x szer. 12,0 x wys.15,0 mm </t>
  </si>
  <si>
    <t>Obwoluty z papieru bawełnianego białego, 95 g/m2, bez rezerwy zasadowej (pH 7.0), wykonany w 100% z celulozy bawełnianej, brak ligniny (liczba Kappa &lt;5), brak wybielaczy optycznych, certyfikat ISO 9706, atest PAT, wymiary: 18x24 cm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</si>
  <si>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52,0 x szer. 52,0 x wys.30,0 cm </t>
  </si>
  <si>
    <t>Obwoluty z papieru bawełnianego białego, 120 g/m2, bez rezerwy zasadowej (pH 7.0), wykonany w 100% z celulozy bawełnianej, brak ligniny (liczba Kappa &lt;5), brak wybielaczy optycznych, certyfikat ISO 9706, atest PAT, wymiary: 24x30,5 cm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</si>
  <si>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45,0 x szer. 45,0 x wys.25,0 cm 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</si>
  <si>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40,0 x szer. 40,0 x wys.22,0 cm 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</si>
  <si>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121,0 x szer. 59,0 x wys.8,0 cm </t>
  </si>
  <si>
    <t>Teczka z kartonu szaroniebieskiego wiązana na tasiemki bawełniane, 1200 g/m2, karton bezkwasowy (pH &gt;7.5), buforowany węglanem wapnia, z rezerwą zasadową min. &gt; 0.4 mol/kg, wykonany w 100 % z czystej celulozy, brak ligniny (liczba Kappa &lt;5), brak wybielaczy optycznych, certyfikat ISO 16245 typ A, atest PAT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</si>
  <si>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690x340x370 mm </t>
  </si>
  <si>
    <t>Pudło do przechowywania negatywów szklanych w pionie. Z tekturowymi dystansami pomiędzy negatywami. 10 komórek o wymiarach 130 x 110 x 4mm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</si>
  <si>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160,0 x szer. 62,0 x wys.8,0 cm 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</si>
  <si>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160,0 x szer. 62,0 x wys.4,0 cm 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</si>
  <si>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60,0 x szer. 29,0 x wys. 5,0 (wymiary komórek i wizualizacja w załączniku)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</si>
  <si>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60,0 x szer. 29,0 x wys. 7,0 (wymiary komórek i wizualizacja w załączniku)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</si>
  <si>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34,0 x szer. 29,0 x wys. 8,0 (wymiary komórek i wizualizacja w załączniku)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</si>
  <si>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50,0 x szer. 29,0 x wys. 7,0 (wymiary komórek i wizualizacja w załączniku)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</si>
  <si>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25,5 x szer. 20,0 x wys. 24,0 (wymiary komórek i wizualizacja w załączniku)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</si>
  <si>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24,0 x szer. 15,0 x wys. 21,0 (wymiary komórek i wizualizacja w załączniku)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</si>
  <si>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20,0 x szer. 14,0 x wys. 11,0 (wymiary komórek i wizualizacja w załączniku)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</si>
  <si>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21,0 x szer. 15,0 x wys. 16,5 (wymiary komórek i wizualizacja w załączniku)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</si>
  <si>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55,0 x szer. 24,0 x wys. 7,0 (wymiary komórek i wizualizacja w załączniku)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</si>
  <si>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48,0 x szer. 20,0 x wys. 7,0 (wymiary komórek i wizualizacja w załączniku)</t>
  </si>
  <si>
    <t>Pudło z wiekiem składane (nieklejone) z kartonu szaroniebieskiego, 1400 g/m2, karton bezkwasowy (pH &gt;7.5), buforowany węglanem wapnia, z rezerwą zasadową min. &gt; 0.4 mol/kg, wykonany w 100 % z czystej celulozy, brak ligniny (liczba Kappa &lt;5), brak wybielaczy optycznych, certyfikat ISO 16245 typ A, atest PAT, wymiary: dł. 54 x szer. 13,5 x wys. 13,5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</si>
  <si>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15,5 x szer. 17 x wys. 33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</si>
  <si>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19 x szer. 17,5 x wys. 13,5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</si>
  <si>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13 x szer. 23,5 x wys. 9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</si>
  <si>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13,5 x szer. 17,5 x wys. 9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</si>
  <si>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20 x szer. 24 x wys. 11,5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</si>
  <si>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16 x szer. 28 x wys. 9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</si>
  <si>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15 x szer. 25 x wys. 10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</si>
  <si>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21 x szer. 18,5 x wys. 5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</si>
  <si>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9,5 x szer. 30 x wys. 39 cm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</si>
  <si>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27,5 x szer. 27 x wys. 24,5 cm (11 komórek po 2,5cm szerokości)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</si>
  <si>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27,5 x szer. 27,5 x wys. 2,5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</si>
  <si>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24,5 x szer.33 x wys. 2 cm</t>
  </si>
  <si>
    <t>Pudło z wiekiem składane (nieklejone) z kartonu szaroniebieskiego, 1400 g/m2, karton bezkwasowy (pH &gt;7.5), buforowany węglanem wapnia, z rezerwą zasadową min. &gt; 0.4 mol/kg, wykonany w 100 % z czystej celulozy, brak ligniny (liczba Kappa &lt;5), brak wybielaczy optycznych, certyfikat ISO 16245 typ A, atest PAT, wymiary: dł. 88 x szer. 10 x wys. 10 cm</t>
  </si>
  <si>
    <t>Pudło z wiekiem składane (nieklejone) z kartonu szaroniebieskiego, 1400 g/m2, karton bezkwasowy (pH &gt;7.5), buforowany węglanem wapnia, z rezerwą zasadową min. &gt; 0.4 mol/kg, wykonany w 100 % z czystej celulozy, brak ligniny (liczba Kappa &lt;5), brak wybielaczy optycznych, certyfikat ISO 16245 typ A, atest PAT, wymiary: dł. 54 x szer. 10 x wys. 10 cm</t>
  </si>
  <si>
    <t>Pudło z wiekiem składane (nieklejone) z kartonu szaroniebieskiego, 1400 g/m2, karton bezkwasowy (pH &gt;7.5), buforowany węglanem wapnia, z rezerwą zasadową min. &gt; 0.4 mol/kg, wykonany w 100 % z czystej celulozy, brak ligniny (liczba Kappa &lt;5), brak wybielaczy optycznych, certyfikat ISO 16245 typ A, atest PAT, wymiary: dł.62  x szer. 10 x wys. 10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</si>
  <si>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20 x szer. 20 x wys. 12 cm</t>
  </si>
  <si>
    <t>Pudło z przegrodami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wymiary: dł. 34,0 x szer. 33,0  x wys. 8,0  cm (ilość i rozmiar komórek na wizualizacji)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</si>
  <si>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160,0 x szer. 62,0 x wys.7,0 cm </t>
  </si>
  <si>
    <t xml:space="preserve"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33,0 x szer. 42,0 x wys.2,0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</si>
  <si>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40 x szer. 34 x 4,5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</si>
  <si>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40 x szer. 34 x 3,5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</si>
  <si>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39,5 x szer. 34,5 x 3,8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</si>
  <si>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46,0 x szer. 33,8 x 2,8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</si>
  <si>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24,0 x szer. 34,0 x 4,0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</si>
  <si>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23,5 x szer. 16,5 x 2,3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</si>
  <si>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29,5 x szer. 32,0 x 5,8 cm 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</si>
  <si>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88,0 x szer. 18,0 x wys. 14,0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</si>
  <si>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31,5 x szer. 26,0 x wys. 4,2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</si>
  <si>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32,0 x szer. 32,0 x wys. 3,3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</si>
  <si>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37,5 x szer. 32,2 x wys. 2,5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</si>
  <si>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46,0 x szer. 30,0 x wys. 3,0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</si>
  <si>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49,0 x szer. 28,0 x wys. 3,5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</si>
  <si>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47,0 x szer. 30,0 x wys. 3,0 cm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</si>
  <si>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29,8 x szer. 20,5 x wys. 7,2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</si>
  <si>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28,7 x szer. 18,7 x wys. 10,5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</si>
  <si>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28,8 x szer. 18,0 x wys. 11,3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</si>
  <si>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28,8 x szer. 18,0 x wys. 8,8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</si>
  <si>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28,8 x szer. 18,0 x wys. 9,5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</si>
  <si>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28,8 x szer. 18,0 x wys. 11,4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</si>
  <si>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18,5 x szer. 30,5 x wys. 5,7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</si>
  <si>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32,5 x szer. 23,5 x wys. 5,3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</si>
  <si>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32,0 x szer. 23,5 x wys. 6,4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</si>
  <si>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32,5 x szer. 23,5 x wys. 5,0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</si>
  <si>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38,0 x szer. 34,5 x wys. 4,3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</si>
  <si>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38,0 x szer. 34,5 x wys. 4,5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</si>
  <si>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32,0 x szer. 45,0 x wys. 3,5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</si>
  <si>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31,2 x szer. 18,5 x wys. 9,5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</si>
  <si>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29,3 x szer. 17,5 x wys. 2,5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</si>
  <si>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45,3 x szer. 34,5 x wys. 4,5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</si>
  <si>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36,5 x szer. 14,5 x wys. 12,0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</si>
  <si>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34,5 x szer. 14,2 x wys. 4,0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</si>
  <si>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20,5 x szer. 15,0 x wys. 10,0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</si>
  <si>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27,3 x szer. 16,3 x wys. 3,2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</si>
  <si>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25,5 x szer. 17,3 x wys. 4,7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</si>
  <si>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15,3 x szer. 12,0 x wys. 9,5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</si>
  <si>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20,3 x szer. 14,0 x wys. 10,7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</si>
  <si>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25,5 x szer. 15,8 x wys. 19,5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</si>
  <si>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20,7 x szer. 14,8 x wys. 4,0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</si>
  <si>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24,8 x szer. 17,5 x wys. 5,0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</si>
  <si>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30,7 x szer. 18,0 x wys. 5,5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</si>
  <si>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45,0 x szer. 34,5 x wys. 3,4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</si>
  <si>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30,5 x szer. 18,0 x wys. 3,5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</si>
  <si>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27,0 x szer. 17,5 x wys. 6,2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</si>
  <si>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29,8 x szer. 18,7 x wys. 7,3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</si>
  <si>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24,5 x szer. 15,7 x wys. 4,8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</si>
  <si>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28,5 x szer. 16,7 x wys. 3,4 cm </t>
  </si>
  <si>
    <t xml:space="preserve">Pudło szczękowe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27,0 x szer. 17,7 x wys. 4,5 cm </t>
  </si>
  <si>
    <t>Obwoluty z papieru szaroniebieskiego, 300 g/m2, bezkwasowy (pH &gt;7.5), buforowany węglanem wapnia, z rezerwą zasadową min. &gt; 0.4 mol/kg, wykonany w 100 % z czystej celulozy, brak ligniny (liczba Kappa &lt;5), brak wybielaczy optycznych, certyfikat ISO 16245 typ A, atest PAT, wymiary: dł. 190 x szer. 48 cm</t>
  </si>
  <si>
    <t>Obwoluty z papieru szaroniebieskiego, 300 g/m2, bezkwasowy (pH &gt;7.5), buforowany węglanem wapnia, z rezerwą zasadową min. &gt; 0.4 mol/kg, wykonany w 100 % z czystej celulozy, brak ligniny (liczba Kappa &lt;5), brak wybielaczy optycznych, certyfikat ISO 16245 typ A, atest PAT, wymiary: dł. 93 x szer. 48 cm</t>
  </si>
  <si>
    <t>Obwoluty z papieru szaroniebieskiego, 300 g/m2, bezkwasowy (pH &gt;7.5), buforowany węglanem wapnia, z rezerwą zasadową min. &gt; 0.4 mol/kg, wykonany w 100 % z czystej celulozy, brak ligniny (liczba Kappa &lt;5), brak wybielaczy optycznych, certyfikat ISO 16245 typ A, atest PAT, wymiary: dł. 80 x szer. 36 cm</t>
  </si>
  <si>
    <t>Obwoluty z papieru szaroniebieskiego, 300 g/m2, bezkwasowy (pH &gt;7.5), buforowany węglanem wapnia, z rezerwą zasadową min. &gt; 0.4 mol/kg, wykonany w 100 % z czystej celulozy, brak ligniny (liczba Kappa &lt;5), brak wybielaczy optycznych, certyfikat ISO 16245 typ A, atest PAT, wymiary: dł. 134 x szer. 76 cm</t>
  </si>
  <si>
    <t>Obwoluty z papieru szaroniebieskiego, 300 g/m2, bezkwasowy (pH &gt;7.5), buforowany węglanem wapnia, z rezerwą zasadową min. &gt; 0.4 mol/kg, wykonany w 100 % z czystej celulozy, brak ligniny (liczba Kappa &lt;5), brak wybielaczy optycznych, certyfikat ISO 16245 typ A, atest PAT, wymiary: dł. 120 x szer. 52 cm</t>
  </si>
  <si>
    <t>Obwoluty z papieru szaroniebieskiego, 300 g/m2, bezkwasowy (pH &gt;7.5), buforowany węglanem wapnia, z rezerwą zasadową min. &gt; 0.4 mol/kg, wykonany w 100 % z czystej celulozy, brak ligniny (liczba Kappa &lt;5), brak wybielaczy optycznych, certyfikat ISO 16245 typ A, atest PAT, wymiary: dł. 117 x szer. 86 cm</t>
  </si>
  <si>
    <t>Obwoluty z papieru szaroniebieskiego, 300 g/m2, bezkwasowy (pH &gt;7.5), buforowany węglanem wapnia, z rezerwą zasadową min. &gt; 0.4 mol/kg, wykonany w 100 % z czystej celulozy, brak ligniny (liczba Kappa &lt;5), brak wybielaczy optycznych, certyfikat ISO 16245 typ A, atest PAT, wymiary: dł. 184 x szer. 95 cm</t>
  </si>
  <si>
    <t>Pudło z wiekiem składane (nieklejone) z kartonu szaroniebieskiego, 1200 g/m2, karton bezkwasowy (pH &gt;7.5), buforowany węglanem wapnia, z rezerwą zasadową min. &gt; 0.4 mol/kg, wykonany w 100 % z czystej celulozy, brak ligniny (liczba Kappa &lt;5), brak wybielaczy optycznych, certyfikat ISO 16245 typ A, atest PAT, wymiary: dł. 12,5 x szer. 12,5 x wys. 8,5 cm</t>
  </si>
  <si>
    <t>Biały papier w arkuszach o wymiarach 70 x 100 cm, 150 g/m2, bezkwasowy (pH &gt;7.5), buforowany węglanem wapnia, z rezerwą zasadową min. &gt; 0.4 mol/kg, wykonany w 100 % z czystej celulozy, brak ligniny (liczba Kappa &lt;5), brak wybielaczy optycznych, certyfikat ISO 9706, atest PAT</t>
  </si>
  <si>
    <t>Wymiary i ilości stanowi Załącznik nr 2 do formularza zamówienia</t>
  </si>
  <si>
    <t>Wartość netto zł</t>
  </si>
  <si>
    <t xml:space="preserve">Cena jednostkowa  netto zł </t>
  </si>
  <si>
    <t>VAT (%)</t>
  </si>
  <si>
    <t>Wartość brutto zł</t>
  </si>
  <si>
    <t xml:space="preserve">Nr pracowni - informacja własna </t>
  </si>
  <si>
    <t>Obwoluty z czterema skrzydelkami z papieru bawełnianego</t>
  </si>
  <si>
    <t xml:space="preserve">Fastykuły bez skrzydełek z kartonu szaroniebieskiego z rezerwą alkaliczną z tasiemką bawłnianą </t>
  </si>
  <si>
    <t>Obwoluty z papieru bawełnianego białego, 120 g/m2, bez rezerwy zasadowej (pH 7.0), wykonany w 100% z celulozy bawełnianej, brak ligniny (liczba Kappa &lt;5), brak wybielaczy optycznych, certyfikat ISO 9706, atest PAT, wymiary: 71 x 51 cm</t>
  </si>
  <si>
    <t>Fastykuły z kartonu szaroniebieskiego, 1200 g/m2, bezkwasowy (pH &gt;7.5), buforowany węglanem wapnia, z rezerwą zasadową min. &gt; 0.4 mol/kg, wykonany w 100 % z czystej celulozy, brak ligniny (liczba Kappa &lt;5), brak wybielaczy optycznych, certyfikat ISO 16245 typ A, atest PAT, tasiemka bawełniana niebielona, wymiary: 115 x 78 cm</t>
  </si>
  <si>
    <t>Fastykuły z kartonu szaroniebieskiego, 1200 g/m2, bezkwasowy (pH &gt;7.5), buforowany węglanem wapnia, z rezerwą zasadową min. &gt; 0.4 mol/kg, wykonany w 100 % z czystej celulozy, brak ligniny (liczba Kappa &lt;5), brak wybielaczy optycznych, certyfikat ISO 16245 typ A, atest PAT, tasiemka bawełniana niebielona, wymiary: 71 x 51 cm</t>
  </si>
  <si>
    <t>Pudło szczękowe składane (nieklejone) z kartonu szaroniebieskiego, 1200 g/m2, bezkwasowy (pH &gt;7.5), buforowany węglanem wapnia, z rezerwą zasadową min. &gt; 0.4 mol/kg, wykonany w 100 % z czystej celulozy, brak ligniny (liczba Kappa &lt;5), brak wybielaczy optycznych, certyfikat ISO 16245 typ A, atest PAT, wymiary: 42 x 27 x 4 cm</t>
  </si>
  <si>
    <t>Pudło szczękowe składane (nieklejone) z kartonu szaroniebieskiego, 1200 g/m2, bezkwasowy (pH &gt;7.5), buforowany węglanem wapnia, z rezerwą zasadową min. &gt; 0.4 mol/kg, wykonany w 100 % z czystej celulozy, brak ligniny (liczba Kappa &lt;5), brak wybielaczy optycznych, certyfikat ISO 16245 typ A, atest PAT, wymiary: 52 x 42 x 4 cm</t>
  </si>
  <si>
    <t>UWAGI</t>
  </si>
  <si>
    <t xml:space="preserve">39 x 29 x 6 cm;      </t>
  </si>
  <si>
    <t>39 x 23 x 4,5 cm</t>
  </si>
  <si>
    <t>wymiar zewnętrzny pudełka 40x35 cm, wys. wewn. 5 cm, podziałka wewnętrzna z podziałem na 10 rzędów wzdłuż DŁUŻSZEGO boku</t>
  </si>
  <si>
    <t>Proszę  o podanie wymiarów oferowanego produktu (cm lub mm) lub określić"Wg listy - załacznik nr…)</t>
  </si>
  <si>
    <t>Uwagi</t>
  </si>
  <si>
    <t>Załącznik nr ……… do wyceny</t>
  </si>
  <si>
    <t>długość:377mm, szerokość:284mm,szer.grzbietu:24mm</t>
  </si>
  <si>
    <t>długość:372mm, szerokość:261mm,szer.grzbietu:16mm</t>
  </si>
  <si>
    <t>długość:313mm, szerokość:461mm,szer.grzbietu:13mm</t>
  </si>
  <si>
    <t>papier bawełniany gramatura 95 g</t>
  </si>
  <si>
    <t>20x26 cm</t>
  </si>
  <si>
    <t>15x20 cm</t>
  </si>
  <si>
    <t>24x30 cm</t>
  </si>
  <si>
    <t>Materiał: surówka bawełniana- 100% celulozy bawełnianej, włókna niebielone chemicznie i nie pochodzące z recyklingu, kolor biały, wartość pH neutralna, splot jodełkowy,szerokość: 20 mm,szpula 50mb.</t>
  </si>
  <si>
    <r>
      <t xml:space="preserve">Pudło z wiekiem składane (nieklejone) z kartonu szaroniebieskiego, </t>
    </r>
    <r>
      <rPr>
        <b/>
        <sz val="10"/>
        <color theme="1"/>
        <rFont val="Georgia"/>
        <family val="1"/>
        <charset val="238"/>
      </rPr>
      <t>1200 g/m2</t>
    </r>
    <r>
      <rPr>
        <sz val="10"/>
        <color theme="1"/>
        <rFont val="Georgia"/>
        <family val="1"/>
        <charset val="238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10"/>
        <color theme="1"/>
        <rFont val="Georgia"/>
        <family val="1"/>
        <charset val="238"/>
      </rPr>
      <t xml:space="preserve">wymiary: 630x300x60 mm </t>
    </r>
  </si>
  <si>
    <r>
      <t>Pudło z otwieraną ścianą czołową (</t>
    </r>
    <r>
      <rPr>
        <u/>
        <sz val="14"/>
        <rFont val="Cambria"/>
        <family val="1"/>
        <charset val="238"/>
      </rPr>
      <t>prosimy, aby pudełko otwierało się po dłuższym boku</t>
    </r>
    <r>
      <rPr>
        <sz val="14"/>
        <rFont val="Cambria"/>
        <family val="1"/>
        <charset val="238"/>
      </rPr>
      <t>)</t>
    </r>
  </si>
  <si>
    <t xml:space="preserve">Formularz szczegółowy - załącznik do formularza ofertowego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</si>
</sst>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10"/>
      <color theme="1"/>
      <name val="Georgia"/>
      <family val="1"/>
      <charset val="238"/>
    </font>
    <font>
      <sz val="10"/>
      <color theme="1"/>
      <name val="Georgia"/>
      <family val="1"/>
      <charset val="238"/>
    </font>
    <font>
      <u/>
      <sz val="11"/>
      <color theme="10"/>
      <name val="Calibri"/>
      <family val="2"/>
      <scheme val="minor"/>
    </font>
    <font>
      <b/>
      <sz val="14"/>
      <name val="Cambria"/>
      <family val="1"/>
      <charset val="238"/>
    </font>
    <font>
      <sz val="16"/>
      <name val="Cambria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2"/>
      <name val="Cambria"/>
      <family val="1"/>
      <charset val="238"/>
    </font>
    <font>
      <sz val="14"/>
      <name val="Cambria"/>
      <family val="1"/>
      <charset val="238"/>
    </font>
    <font>
      <b/>
      <sz val="16"/>
      <color rgb="FFFF0000"/>
      <name val="Cambria"/>
      <family val="1"/>
      <charset val="238"/>
    </font>
    <font>
      <sz val="12"/>
      <name val="Cambria"/>
    </font>
    <font>
      <b/>
      <sz val="12"/>
      <color rgb="FFFF0000"/>
      <name val="Cambria"/>
    </font>
    <font>
      <b/>
      <sz val="14"/>
      <color rgb="FFFF0000"/>
      <name val="Cambria"/>
      <family val="1"/>
      <charset val="238"/>
    </font>
    <font>
      <sz val="14"/>
      <color theme="1"/>
      <name val="Cambria"/>
      <family val="1"/>
      <charset val="238"/>
    </font>
    <font>
      <u/>
      <sz val="14"/>
      <name val="Cambria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5" borderId="0" applyNumberFormat="0" applyBorder="0" applyAlignment="0" applyProtection="0"/>
    <xf numFmtId="0" fontId="8" fillId="0" borderId="0" applyNumberFormat="0" applyFill="0" applyBorder="0" applyAlignment="0" applyProtection="0"/>
  </cellStyleXfs>
  <cellXfs count="74">
    <xf numFmtId="0" fontId="0" fillId="0" borderId="0" xfId="0"/>
    <xf numFmtId="0" fontId="1" fillId="0" borderId="3" xfId="0" applyFont="1" applyBorder="1"/>
    <xf numFmtId="0" fontId="2" fillId="2" borderId="3" xfId="0" applyFont="1" applyFill="1" applyBorder="1" applyAlignment="1">
      <alignment horizontal="center" vertical="center"/>
    </xf>
    <xf numFmtId="0" fontId="3" fillId="0" borderId="0" xfId="0" applyFont="1"/>
    <xf numFmtId="0" fontId="2" fillId="3" borderId="3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2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7" borderId="0" xfId="0" applyFont="1" applyFill="1"/>
    <xf numFmtId="0" fontId="2" fillId="2" borderId="3" xfId="0" applyFont="1" applyFill="1" applyBorder="1" applyAlignment="1">
      <alignment horizontal="center" vertical="top" wrapText="1"/>
    </xf>
    <xf numFmtId="0" fontId="11" fillId="6" borderId="0" xfId="0" applyFont="1" applyFill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wrapText="1"/>
    </xf>
    <xf numFmtId="0" fontId="7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right" wrapText="1"/>
    </xf>
    <xf numFmtId="0" fontId="3" fillId="8" borderId="0" xfId="0" applyFont="1" applyFill="1"/>
    <xf numFmtId="0" fontId="10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top" wrapText="1"/>
    </xf>
    <xf numFmtId="0" fontId="14" fillId="0" borderId="0" xfId="0" applyFont="1" applyFill="1" applyAlignment="1">
      <alignment vertical="top" wrapText="1"/>
    </xf>
    <xf numFmtId="0" fontId="10" fillId="0" borderId="0" xfId="0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right" vertical="center" wrapText="1"/>
    </xf>
    <xf numFmtId="2" fontId="10" fillId="0" borderId="0" xfId="0" applyNumberFormat="1" applyFont="1" applyFill="1" applyAlignment="1">
      <alignment horizontal="right" vertical="center" wrapText="1"/>
    </xf>
    <xf numFmtId="0" fontId="10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wrapText="1"/>
    </xf>
    <xf numFmtId="0" fontId="12" fillId="0" borderId="3" xfId="0" applyFont="1" applyFill="1" applyBorder="1" applyAlignment="1">
      <alignment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vertical="top" wrapText="1"/>
    </xf>
    <xf numFmtId="2" fontId="15" fillId="0" borderId="3" xfId="0" applyNumberFormat="1" applyFont="1" applyFill="1" applyBorder="1" applyAlignment="1">
      <alignment horizontal="right" vertical="center" wrapText="1"/>
    </xf>
    <xf numFmtId="0" fontId="15" fillId="0" borderId="3" xfId="0" applyFont="1" applyFill="1" applyBorder="1" applyAlignment="1">
      <alignment horizontal="right" vertical="center" wrapText="1"/>
    </xf>
    <xf numFmtId="0" fontId="10" fillId="0" borderId="0" xfId="0" applyFont="1" applyFill="1" applyAlignment="1">
      <alignment wrapText="1"/>
    </xf>
    <xf numFmtId="0" fontId="10" fillId="0" borderId="0" xfId="0" applyFont="1" applyFill="1" applyAlignment="1">
      <alignment horizontal="center" wrapText="1"/>
    </xf>
    <xf numFmtId="2" fontId="10" fillId="0" borderId="0" xfId="0" applyNumberFormat="1" applyFont="1" applyFill="1" applyAlignment="1">
      <alignment horizontal="right" wrapText="1"/>
    </xf>
    <xf numFmtId="0" fontId="10" fillId="0" borderId="0" xfId="0" applyFont="1" applyFill="1" applyAlignment="1">
      <alignment horizontal="right" wrapText="1"/>
    </xf>
    <xf numFmtId="0" fontId="9" fillId="9" borderId="1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vertical="center" wrapText="1"/>
    </xf>
    <xf numFmtId="2" fontId="9" fillId="9" borderId="1" xfId="0" applyNumberFormat="1" applyFont="1" applyFill="1" applyBorder="1" applyAlignment="1">
      <alignment horizontal="center" vertical="center" wrapText="1"/>
    </xf>
    <xf numFmtId="2" fontId="9" fillId="9" borderId="2" xfId="0" applyNumberFormat="1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righ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2" fontId="13" fillId="0" borderId="3" xfId="0" applyNumberFormat="1" applyFont="1" applyFill="1" applyBorder="1" applyAlignment="1">
      <alignment horizontal="right" vertical="center" wrapText="1"/>
    </xf>
    <xf numFmtId="0" fontId="13" fillId="0" borderId="3" xfId="0" applyFont="1" applyFill="1" applyBorder="1" applyAlignment="1">
      <alignment horizontal="right" vertical="center" wrapText="1"/>
    </xf>
    <xf numFmtId="0" fontId="13" fillId="9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wrapText="1"/>
    </xf>
    <xf numFmtId="0" fontId="13" fillId="0" borderId="3" xfId="0" applyFont="1" applyFill="1" applyBorder="1" applyAlignment="1">
      <alignment wrapText="1"/>
    </xf>
    <xf numFmtId="4" fontId="13" fillId="0" borderId="3" xfId="0" applyNumberFormat="1" applyFont="1" applyFill="1" applyBorder="1" applyAlignment="1">
      <alignment horizontal="right" vertical="center" wrapText="1"/>
    </xf>
    <xf numFmtId="0" fontId="13" fillId="0" borderId="3" xfId="0" applyFont="1" applyFill="1" applyBorder="1" applyAlignment="1">
      <alignment horizontal="left" wrapText="1"/>
    </xf>
    <xf numFmtId="0" fontId="13" fillId="10" borderId="3" xfId="0" applyFont="1" applyFill="1" applyBorder="1" applyAlignment="1" applyProtection="1">
      <alignment horizontal="left" vertical="top" wrapText="1"/>
    </xf>
    <xf numFmtId="0" fontId="17" fillId="10" borderId="3" xfId="0" applyFont="1" applyFill="1" applyBorder="1" applyAlignment="1" applyProtection="1">
      <alignment vertical="top" wrapText="1"/>
    </xf>
    <xf numFmtId="0" fontId="9" fillId="10" borderId="3" xfId="0" applyFont="1" applyFill="1" applyBorder="1" applyAlignment="1" applyProtection="1">
      <alignment vertical="top" wrapText="1"/>
    </xf>
    <xf numFmtId="0" fontId="18" fillId="10" borderId="0" xfId="0" applyFont="1" applyFill="1" applyAlignment="1" applyProtection="1">
      <alignment vertical="top" wrapText="1"/>
    </xf>
    <xf numFmtId="0" fontId="13" fillId="10" borderId="3" xfId="2" applyFont="1" applyFill="1" applyBorder="1" applyAlignment="1" applyProtection="1">
      <alignment horizontal="left" vertical="top" wrapText="1"/>
    </xf>
    <xf numFmtId="0" fontId="13" fillId="10" borderId="3" xfId="1" applyFont="1" applyFill="1" applyBorder="1" applyAlignment="1" applyProtection="1">
      <alignment horizontal="left" vertical="top" wrapText="1"/>
    </xf>
    <xf numFmtId="0" fontId="10" fillId="0" borderId="0" xfId="0" applyFont="1" applyFill="1" applyAlignment="1">
      <alignment vertical="top"/>
    </xf>
  </cellXfs>
  <cellStyles count="3">
    <cellStyle name="Dobry" xfId="1" builtinId="26"/>
    <cellStyle name="Hiperłącze" xfId="2" builtinId="8"/>
    <cellStyle name="Normalny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numFmt numFmtId="2" formatCode="0.00"/>
      <fill>
        <patternFill patternType="none"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numFmt numFmtId="2" formatCode="0.00"/>
      <fill>
        <patternFill patternType="none"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numFmt numFmtId="2" formatCode="0.00"/>
      <fill>
        <patternFill patternType="none"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mbria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mbria"/>
        <scheme val="none"/>
      </font>
      <fill>
        <patternFill patternType="solid">
          <fgColor indexed="64"/>
          <bgColor theme="6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indexed="64"/>
          <bgColor theme="6" tint="0.79998168889431442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solid">
          <fgColor indexed="64"/>
          <bgColor theme="6" tint="0.79998168889431442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vertAlign val="baseline"/>
        <sz val="16"/>
        <color auto="1"/>
        <name val="Cambria"/>
        <scheme val="none"/>
      </font>
      <fill>
        <patternFill patternType="none">
          <bgColor auto="1"/>
        </patternFill>
      </fill>
      <alignment textRotation="0" wrapText="1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colors>
    <mruColors>
      <color rgb="FF99FF33"/>
      <color rgb="FF9E781A"/>
      <color rgb="FFFFFFFF"/>
      <color rgb="FFCCECFF"/>
      <color rgb="FF66FFFF"/>
      <color rgb="FFCC99FF"/>
      <color rgb="FFFFFF99"/>
      <color rgb="FFFFCCFF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ela2" displayName="Tabela2" ref="B3:O206" totalsRowCount="1" headerRowDxfId="32" dataDxfId="30" totalsRowDxfId="28" headerRowBorderDxfId="31" tableBorderDxfId="29">
  <autoFilter ref="B3:O205"/>
  <sortState ref="B3:P372">
    <sortCondition ref="N2:N372"/>
  </sortState>
  <tableColumns count="14">
    <tableColumn id="1" name="L.p." dataDxfId="27" totalsRowDxfId="26"/>
    <tableColumn id="2" name="Nazwa produktu" dataDxfId="25" totalsRowDxfId="24"/>
    <tableColumn id="3" name="Opis produktu" dataDxfId="23" totalsRowDxfId="22"/>
    <tableColumn id="15" name="Szczegółowe rozmiary" dataDxfId="21" totalsRowDxfId="20"/>
    <tableColumn id="4" name="Nazwa i opis oferowanego produktu" dataDxfId="19" totalsRowDxfId="18"/>
    <tableColumn id="16" name="Proszę  o podanie wymiarów oferowanego produktu (cm lub mm) lub określić&quot;Wg listy - załacznik nr…)" dataDxfId="17" totalsRowDxfId="16"/>
    <tableColumn id="5" name="Jedn.miary" dataDxfId="15" totalsRowDxfId="14"/>
    <tableColumn id="6" name="Ilość" totalsRowFunction="sum" dataDxfId="13" totalsRowDxfId="12"/>
    <tableColumn id="7" name="Cena jednostkowa  netto zł " dataDxfId="11" totalsRowDxfId="10"/>
    <tableColumn id="8" name="Wartość netto zł" totalsRowFunction="sum" dataDxfId="9" totalsRowDxfId="8">
      <calculatedColumnFormula>Tabela2[[#This Row],[Cena jednostkowa  netto zł ]]*Tabela2[[#This Row],[Ilość]]</calculatedColumnFormula>
    </tableColumn>
    <tableColumn id="9" name="VAT (%)" dataDxfId="7" totalsRowDxfId="6"/>
    <tableColumn id="10" name="Wartość brutto zł" dataDxfId="5" totalsRowDxfId="4"/>
    <tableColumn id="11" name="Nr pracowni - informacja własna " dataDxfId="3" totalsRowDxfId="2"/>
    <tableColumn id="14" name="UWAGI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B1:BB206"/>
  <sheetViews>
    <sheetView tabSelected="1" topLeftCell="A25" zoomScale="67" zoomScaleNormal="67" workbookViewId="0">
      <selection activeCell="D3" sqref="D3"/>
    </sheetView>
  </sheetViews>
  <sheetFormatPr defaultColWidth="8.85546875" defaultRowHeight="20.25" x14ac:dyDescent="0.3"/>
  <cols>
    <col min="1" max="1" width="2.28515625" style="48" customWidth="1"/>
    <col min="2" max="2" width="6.85546875" style="48" customWidth="1"/>
    <col min="3" max="3" width="56.7109375" style="34" customWidth="1"/>
    <col min="4" max="4" width="114.7109375" style="34" customWidth="1"/>
    <col min="5" max="5" width="30.85546875" style="35" customWidth="1"/>
    <col min="6" max="6" width="24" style="48" bestFit="1" customWidth="1"/>
    <col min="7" max="7" width="18.85546875" style="48" customWidth="1"/>
    <col min="8" max="8" width="14.42578125" style="49" customWidth="1"/>
    <col min="9" max="9" width="13.42578125" style="49" customWidth="1"/>
    <col min="10" max="10" width="18.7109375" style="50" customWidth="1"/>
    <col min="11" max="11" width="16.42578125" style="50" customWidth="1"/>
    <col min="12" max="12" width="15.28515625" style="51" customWidth="1"/>
    <col min="13" max="13" width="17.7109375" style="50" customWidth="1"/>
    <col min="14" max="14" width="21.7109375" style="49" bestFit="1" customWidth="1"/>
    <col min="15" max="15" width="28" style="48" bestFit="1" customWidth="1"/>
    <col min="16" max="16384" width="8.85546875" style="48"/>
  </cols>
  <sheetData>
    <row r="1" spans="2:54" x14ac:dyDescent="0.3">
      <c r="C1" s="73" t="s">
        <v>505</v>
      </c>
    </row>
    <row r="2" spans="2:54" s="33" customFormat="1" ht="25.9" customHeight="1" thickBot="1" x14ac:dyDescent="0.3">
      <c r="C2" s="34"/>
      <c r="D2" s="34"/>
      <c r="E2" s="35"/>
      <c r="H2" s="36"/>
      <c r="I2" s="36"/>
      <c r="J2" s="37"/>
      <c r="K2" s="37"/>
      <c r="L2" s="38"/>
      <c r="M2" s="39"/>
      <c r="N2" s="40"/>
    </row>
    <row r="3" spans="2:54" s="41" customFormat="1" ht="180.75" thickBot="1" x14ac:dyDescent="0.3">
      <c r="B3" s="52" t="s">
        <v>2</v>
      </c>
      <c r="C3" s="53" t="s">
        <v>3</v>
      </c>
      <c r="D3" s="53" t="s">
        <v>4</v>
      </c>
      <c r="E3" s="54" t="s">
        <v>363</v>
      </c>
      <c r="F3" s="53" t="s">
        <v>1</v>
      </c>
      <c r="G3" s="53" t="s">
        <v>492</v>
      </c>
      <c r="H3" s="52" t="s">
        <v>8</v>
      </c>
      <c r="I3" s="52" t="s">
        <v>0</v>
      </c>
      <c r="J3" s="55" t="s">
        <v>477</v>
      </c>
      <c r="K3" s="56" t="s">
        <v>476</v>
      </c>
      <c r="L3" s="57" t="s">
        <v>478</v>
      </c>
      <c r="M3" s="56" t="s">
        <v>479</v>
      </c>
      <c r="N3" s="53" t="s">
        <v>480</v>
      </c>
      <c r="O3" s="52" t="s">
        <v>488</v>
      </c>
    </row>
    <row r="4" spans="2:54" s="63" customFormat="1" ht="54" x14ac:dyDescent="0.25">
      <c r="B4" s="58">
        <v>1</v>
      </c>
      <c r="C4" s="67" t="s">
        <v>18</v>
      </c>
      <c r="D4" s="67" t="s">
        <v>370</v>
      </c>
      <c r="E4" s="68"/>
      <c r="F4" s="58"/>
      <c r="G4" s="58"/>
      <c r="H4" s="59" t="s">
        <v>19</v>
      </c>
      <c r="I4" s="59">
        <v>4000</v>
      </c>
      <c r="J4" s="60"/>
      <c r="K4" s="60">
        <f>Tabela2[[#This Row],[Cena jednostkowa  netto zł ]]*Tabela2[[#This Row],[Ilość]]</f>
        <v>0</v>
      </c>
      <c r="L4" s="61"/>
      <c r="M4" s="60"/>
      <c r="N4" s="62">
        <v>1</v>
      </c>
      <c r="O4" s="58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</row>
    <row r="5" spans="2:54" s="64" customFormat="1" ht="54" x14ac:dyDescent="0.25">
      <c r="B5" s="58">
        <v>2</v>
      </c>
      <c r="C5" s="67" t="s">
        <v>18</v>
      </c>
      <c r="D5" s="67" t="s">
        <v>374</v>
      </c>
      <c r="E5" s="68"/>
      <c r="F5" s="58"/>
      <c r="G5" s="58"/>
      <c r="H5" s="59" t="s">
        <v>19</v>
      </c>
      <c r="I5" s="59">
        <v>3000</v>
      </c>
      <c r="J5" s="60"/>
      <c r="K5" s="60">
        <f>Tabela2[[#This Row],[Cena jednostkowa  netto zł ]]*Tabela2[[#This Row],[Ilość]]</f>
        <v>0</v>
      </c>
      <c r="L5" s="61"/>
      <c r="M5" s="60"/>
      <c r="N5" s="62">
        <v>1</v>
      </c>
      <c r="O5" s="58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</row>
    <row r="6" spans="2:54" s="64" customFormat="1" ht="54" x14ac:dyDescent="0.25">
      <c r="B6" s="58">
        <v>3</v>
      </c>
      <c r="C6" s="67" t="s">
        <v>18</v>
      </c>
      <c r="D6" s="67" t="s">
        <v>377</v>
      </c>
      <c r="E6" s="68"/>
      <c r="F6" s="58"/>
      <c r="G6" s="58"/>
      <c r="H6" s="59" t="s">
        <v>19</v>
      </c>
      <c r="I6" s="59">
        <v>2000</v>
      </c>
      <c r="J6" s="60"/>
      <c r="K6" s="60">
        <f>Tabela2[[#This Row],[Cena jednostkowa  netto zł ]]*Tabela2[[#This Row],[Ilość]]</f>
        <v>0</v>
      </c>
      <c r="L6" s="61"/>
      <c r="M6" s="60"/>
      <c r="N6" s="62">
        <v>1</v>
      </c>
      <c r="O6" s="58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</row>
    <row r="7" spans="2:54" s="64" customFormat="1" ht="54" x14ac:dyDescent="0.25">
      <c r="B7" s="58">
        <v>4</v>
      </c>
      <c r="C7" s="67" t="s">
        <v>18</v>
      </c>
      <c r="D7" s="67" t="s">
        <v>379</v>
      </c>
      <c r="E7" s="68"/>
      <c r="F7" s="58"/>
      <c r="G7" s="58"/>
      <c r="H7" s="59" t="s">
        <v>19</v>
      </c>
      <c r="I7" s="59">
        <v>10</v>
      </c>
      <c r="J7" s="60"/>
      <c r="K7" s="60">
        <f>Tabela2[[#This Row],[Cena jednostkowa  netto zł ]]*Tabela2[[#This Row],[Ilość]]</f>
        <v>0</v>
      </c>
      <c r="L7" s="61"/>
      <c r="M7" s="60"/>
      <c r="N7" s="62">
        <v>1</v>
      </c>
      <c r="O7" s="58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</row>
    <row r="8" spans="2:54" s="64" customFormat="1" ht="72" x14ac:dyDescent="0.25">
      <c r="B8" s="58">
        <v>5</v>
      </c>
      <c r="C8" s="67" t="s">
        <v>5</v>
      </c>
      <c r="D8" s="67" t="s">
        <v>349</v>
      </c>
      <c r="E8" s="68"/>
      <c r="F8" s="58"/>
      <c r="G8" s="58"/>
      <c r="H8" s="59" t="s">
        <v>19</v>
      </c>
      <c r="I8" s="59">
        <v>50</v>
      </c>
      <c r="J8" s="60"/>
      <c r="K8" s="60">
        <f>Tabela2[[#This Row],[Cena jednostkowa  netto zł ]]*Tabela2[[#This Row],[Ilość]]</f>
        <v>0</v>
      </c>
      <c r="L8" s="61"/>
      <c r="M8" s="60"/>
      <c r="N8" s="62">
        <v>2</v>
      </c>
      <c r="O8" s="58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</row>
    <row r="9" spans="2:54" s="64" customFormat="1" ht="72" x14ac:dyDescent="0.25">
      <c r="B9" s="58">
        <v>6</v>
      </c>
      <c r="C9" s="67" t="s">
        <v>9</v>
      </c>
      <c r="D9" s="67" t="s">
        <v>151</v>
      </c>
      <c r="E9" s="68"/>
      <c r="F9" s="58"/>
      <c r="G9" s="58"/>
      <c r="H9" s="59" t="s">
        <v>19</v>
      </c>
      <c r="I9" s="59">
        <v>22</v>
      </c>
      <c r="J9" s="60"/>
      <c r="K9" s="60">
        <f>Tabela2[[#This Row],[Cena jednostkowa  netto zł ]]*Tabela2[[#This Row],[Ilość]]</f>
        <v>0</v>
      </c>
      <c r="L9" s="61"/>
      <c r="M9" s="60"/>
      <c r="N9" s="62">
        <v>2</v>
      </c>
      <c r="O9" s="58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</row>
    <row r="10" spans="2:54" s="64" customFormat="1" ht="90" x14ac:dyDescent="0.25">
      <c r="B10" s="58">
        <v>7</v>
      </c>
      <c r="C10" s="67" t="s">
        <v>12</v>
      </c>
      <c r="D10" s="67" t="s">
        <v>368</v>
      </c>
      <c r="E10" s="68" t="s">
        <v>123</v>
      </c>
      <c r="F10" s="58"/>
      <c r="G10" s="58"/>
      <c r="H10" s="59" t="s">
        <v>19</v>
      </c>
      <c r="I10" s="59">
        <v>97</v>
      </c>
      <c r="J10" s="60"/>
      <c r="K10" s="60">
        <f>Tabela2[[#This Row],[Cena jednostkowa  netto zł ]]*Tabela2[[#This Row],[Ilość]]</f>
        <v>0</v>
      </c>
      <c r="L10" s="61"/>
      <c r="M10" s="60"/>
      <c r="N10" s="62">
        <v>2</v>
      </c>
      <c r="O10" s="58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</row>
    <row r="11" spans="2:54" s="64" customFormat="1" ht="72" x14ac:dyDescent="0.25">
      <c r="B11" s="58">
        <v>8</v>
      </c>
      <c r="C11" s="67" t="s">
        <v>124</v>
      </c>
      <c r="D11" s="67" t="s">
        <v>383</v>
      </c>
      <c r="E11" s="68" t="s">
        <v>495</v>
      </c>
      <c r="F11" s="58"/>
      <c r="G11" s="58"/>
      <c r="H11" s="59" t="s">
        <v>19</v>
      </c>
      <c r="I11" s="59">
        <v>1</v>
      </c>
      <c r="J11" s="60"/>
      <c r="K11" s="60">
        <f>Tabela2[[#This Row],[Cena jednostkowa  netto zł ]]*Tabela2[[#This Row],[Ilość]]</f>
        <v>0</v>
      </c>
      <c r="L11" s="61"/>
      <c r="M11" s="60"/>
      <c r="N11" s="62">
        <v>2</v>
      </c>
      <c r="O11" s="58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</row>
    <row r="12" spans="2:54" s="64" customFormat="1" ht="72" x14ac:dyDescent="0.25">
      <c r="B12" s="58">
        <v>9</v>
      </c>
      <c r="C12" s="67" t="s">
        <v>124</v>
      </c>
      <c r="D12" s="67" t="s">
        <v>383</v>
      </c>
      <c r="E12" s="68" t="s">
        <v>496</v>
      </c>
      <c r="F12" s="58"/>
      <c r="G12" s="58"/>
      <c r="H12" s="59" t="s">
        <v>19</v>
      </c>
      <c r="I12" s="59">
        <v>1</v>
      </c>
      <c r="J12" s="60"/>
      <c r="K12" s="60">
        <f>Tabela2[[#This Row],[Cena jednostkowa  netto zł ]]*Tabela2[[#This Row],[Ilość]]</f>
        <v>0</v>
      </c>
      <c r="L12" s="61"/>
      <c r="M12" s="60"/>
      <c r="N12" s="62">
        <v>2</v>
      </c>
      <c r="O12" s="58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</row>
    <row r="13" spans="2:54" s="64" customFormat="1" ht="72" x14ac:dyDescent="0.25">
      <c r="B13" s="58">
        <v>10</v>
      </c>
      <c r="C13" s="67" t="s">
        <v>124</v>
      </c>
      <c r="D13" s="67" t="s">
        <v>383</v>
      </c>
      <c r="E13" s="68" t="s">
        <v>497</v>
      </c>
      <c r="F13" s="58"/>
      <c r="G13" s="58"/>
      <c r="H13" s="59" t="s">
        <v>19</v>
      </c>
      <c r="I13" s="59">
        <v>1</v>
      </c>
      <c r="J13" s="60"/>
      <c r="K13" s="60">
        <f>Tabela2[[#This Row],[Cena jednostkowa  netto zł ]]*Tabela2[[#This Row],[Ilość]]</f>
        <v>0</v>
      </c>
      <c r="L13" s="61"/>
      <c r="M13" s="60"/>
      <c r="N13" s="62">
        <v>2</v>
      </c>
      <c r="O13" s="58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</row>
    <row r="14" spans="2:54" s="64" customFormat="1" ht="18" x14ac:dyDescent="0.25">
      <c r="B14" s="58">
        <v>11</v>
      </c>
      <c r="C14" s="67" t="s">
        <v>125</v>
      </c>
      <c r="D14" s="67" t="s">
        <v>126</v>
      </c>
      <c r="E14" s="68"/>
      <c r="F14" s="58"/>
      <c r="G14" s="58"/>
      <c r="H14" s="59" t="s">
        <v>19</v>
      </c>
      <c r="I14" s="59">
        <v>1500</v>
      </c>
      <c r="J14" s="60"/>
      <c r="K14" s="60">
        <f>Tabela2[[#This Row],[Cena jednostkowa  netto zł ]]*Tabela2[[#This Row],[Ilość]]</f>
        <v>0</v>
      </c>
      <c r="L14" s="61"/>
      <c r="M14" s="60"/>
      <c r="N14" s="62">
        <v>3</v>
      </c>
      <c r="O14" s="58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</row>
    <row r="15" spans="2:54" s="64" customFormat="1" ht="18" x14ac:dyDescent="0.25">
      <c r="B15" s="58">
        <v>12</v>
      </c>
      <c r="C15" s="67" t="s">
        <v>125</v>
      </c>
      <c r="D15" s="67" t="s">
        <v>127</v>
      </c>
      <c r="E15" s="68"/>
      <c r="F15" s="58"/>
      <c r="G15" s="58"/>
      <c r="H15" s="59" t="s">
        <v>19</v>
      </c>
      <c r="I15" s="59">
        <v>1500</v>
      </c>
      <c r="J15" s="60"/>
      <c r="K15" s="60">
        <f>Tabela2[[#This Row],[Cena jednostkowa  netto zł ]]*Tabela2[[#This Row],[Ilość]]</f>
        <v>0</v>
      </c>
      <c r="L15" s="61"/>
      <c r="M15" s="60"/>
      <c r="N15" s="62">
        <v>3</v>
      </c>
      <c r="O15" s="58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</row>
    <row r="16" spans="2:54" s="64" customFormat="1" ht="18" x14ac:dyDescent="0.25">
      <c r="B16" s="58">
        <v>13</v>
      </c>
      <c r="C16" s="67" t="s">
        <v>125</v>
      </c>
      <c r="D16" s="67" t="s">
        <v>128</v>
      </c>
      <c r="E16" s="68"/>
      <c r="F16" s="58"/>
      <c r="G16" s="58"/>
      <c r="H16" s="59" t="s">
        <v>19</v>
      </c>
      <c r="I16" s="59">
        <v>500</v>
      </c>
      <c r="J16" s="60"/>
      <c r="K16" s="60">
        <f>Tabela2[[#This Row],[Cena jednostkowa  netto zł ]]*Tabela2[[#This Row],[Ilość]]</f>
        <v>0</v>
      </c>
      <c r="L16" s="61"/>
      <c r="M16" s="60"/>
      <c r="N16" s="62">
        <v>3</v>
      </c>
      <c r="O16" s="58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</row>
    <row r="17" spans="2:54" s="64" customFormat="1" ht="36" x14ac:dyDescent="0.25">
      <c r="B17" s="58">
        <v>14</v>
      </c>
      <c r="C17" s="67" t="s">
        <v>129</v>
      </c>
      <c r="D17" s="67" t="s">
        <v>130</v>
      </c>
      <c r="E17" s="68"/>
      <c r="F17" s="58"/>
      <c r="G17" s="58"/>
      <c r="H17" s="59" t="s">
        <v>19</v>
      </c>
      <c r="I17" s="59">
        <v>500</v>
      </c>
      <c r="J17" s="60"/>
      <c r="K17" s="60">
        <f>Tabela2[[#This Row],[Cena jednostkowa  netto zł ]]*Tabela2[[#This Row],[Ilość]]</f>
        <v>0</v>
      </c>
      <c r="L17" s="61"/>
      <c r="M17" s="60"/>
      <c r="N17" s="62">
        <v>3</v>
      </c>
      <c r="O17" s="58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</row>
    <row r="18" spans="2:54" s="64" customFormat="1" ht="72" x14ac:dyDescent="0.25">
      <c r="B18" s="58">
        <v>15</v>
      </c>
      <c r="C18" s="67" t="s">
        <v>5</v>
      </c>
      <c r="D18" s="67" t="s">
        <v>349</v>
      </c>
      <c r="E18" s="68"/>
      <c r="F18" s="58"/>
      <c r="G18" s="58"/>
      <c r="H18" s="59" t="s">
        <v>19</v>
      </c>
      <c r="I18" s="59">
        <v>300</v>
      </c>
      <c r="J18" s="60"/>
      <c r="K18" s="60">
        <f>Tabela2[[#This Row],[Cena jednostkowa  netto zł ]]*Tabela2[[#This Row],[Ilość]]</f>
        <v>0</v>
      </c>
      <c r="L18" s="61"/>
      <c r="M18" s="60"/>
      <c r="N18" s="62">
        <v>4</v>
      </c>
      <c r="O18" s="58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</row>
    <row r="19" spans="2:54" s="64" customFormat="1" ht="72" x14ac:dyDescent="0.25">
      <c r="B19" s="58">
        <v>16</v>
      </c>
      <c r="C19" s="67" t="s">
        <v>5</v>
      </c>
      <c r="D19" s="67" t="s">
        <v>150</v>
      </c>
      <c r="E19" s="68"/>
      <c r="F19" s="58"/>
      <c r="G19" s="58"/>
      <c r="H19" s="59" t="s">
        <v>19</v>
      </c>
      <c r="I19" s="59">
        <v>150</v>
      </c>
      <c r="J19" s="60"/>
      <c r="K19" s="60">
        <f>Tabela2[[#This Row],[Cena jednostkowa  netto zł ]]*Tabela2[[#This Row],[Ilość]]</f>
        <v>0</v>
      </c>
      <c r="L19" s="61"/>
      <c r="M19" s="60"/>
      <c r="N19" s="62">
        <v>4</v>
      </c>
      <c r="O19" s="58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</row>
    <row r="20" spans="2:54" s="64" customFormat="1" ht="72" x14ac:dyDescent="0.25">
      <c r="B20" s="58">
        <v>17</v>
      </c>
      <c r="C20" s="67" t="s">
        <v>313</v>
      </c>
      <c r="D20" s="67" t="s">
        <v>350</v>
      </c>
      <c r="E20" s="68"/>
      <c r="F20" s="58"/>
      <c r="G20" s="58"/>
      <c r="H20" s="59" t="s">
        <v>19</v>
      </c>
      <c r="I20" s="59">
        <v>100</v>
      </c>
      <c r="J20" s="60"/>
      <c r="K20" s="60">
        <f>Tabela2[[#This Row],[Cena jednostkowa  netto zł ]]*Tabela2[[#This Row],[Ilość]]</f>
        <v>0</v>
      </c>
      <c r="L20" s="61"/>
      <c r="M20" s="60"/>
      <c r="N20" s="62">
        <v>4</v>
      </c>
      <c r="O20" s="58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</row>
    <row r="21" spans="2:54" s="64" customFormat="1" ht="90" x14ac:dyDescent="0.25">
      <c r="B21" s="58">
        <v>18</v>
      </c>
      <c r="C21" s="67" t="s">
        <v>11</v>
      </c>
      <c r="D21" s="67" t="s">
        <v>351</v>
      </c>
      <c r="E21" s="68"/>
      <c r="F21" s="58"/>
      <c r="G21" s="58"/>
      <c r="H21" s="59" t="s">
        <v>19</v>
      </c>
      <c r="I21" s="59">
        <v>50</v>
      </c>
      <c r="J21" s="60"/>
      <c r="K21" s="60">
        <f>Tabela2[[#This Row],[Cena jednostkowa  netto zł ]]*Tabela2[[#This Row],[Ilość]]</f>
        <v>0</v>
      </c>
      <c r="L21" s="61"/>
      <c r="M21" s="60"/>
      <c r="N21" s="62">
        <v>4</v>
      </c>
      <c r="O21" s="58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</row>
    <row r="22" spans="2:54" s="64" customFormat="1" ht="90" x14ac:dyDescent="0.25">
      <c r="B22" s="58">
        <v>19</v>
      </c>
      <c r="C22" s="67" t="s">
        <v>12</v>
      </c>
      <c r="D22" s="67" t="s">
        <v>352</v>
      </c>
      <c r="E22" s="68" t="s">
        <v>362</v>
      </c>
      <c r="F22" s="58"/>
      <c r="G22" s="58"/>
      <c r="H22" s="59" t="s">
        <v>19</v>
      </c>
      <c r="I22" s="59">
        <v>4</v>
      </c>
      <c r="J22" s="60"/>
      <c r="K22" s="60">
        <f>Tabela2[[#This Row],[Cena jednostkowa  netto zł ]]*Tabela2[[#This Row],[Ilość]]</f>
        <v>0</v>
      </c>
      <c r="L22" s="61"/>
      <c r="M22" s="60"/>
      <c r="N22" s="62">
        <v>4</v>
      </c>
      <c r="O22" s="58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</row>
    <row r="23" spans="2:54" s="64" customFormat="1" ht="90" x14ac:dyDescent="0.25">
      <c r="B23" s="58">
        <v>20</v>
      </c>
      <c r="C23" s="67" t="s">
        <v>12</v>
      </c>
      <c r="D23" s="67" t="s">
        <v>353</v>
      </c>
      <c r="E23" s="68" t="s">
        <v>354</v>
      </c>
      <c r="F23" s="58"/>
      <c r="G23" s="58"/>
      <c r="H23" s="59" t="s">
        <v>19</v>
      </c>
      <c r="I23" s="59">
        <v>15</v>
      </c>
      <c r="J23" s="60"/>
      <c r="K23" s="60">
        <f>Tabela2[[#This Row],[Cena jednostkowa  netto zł ]]*Tabela2[[#This Row],[Ilość]]</f>
        <v>0</v>
      </c>
      <c r="L23" s="61"/>
      <c r="M23" s="60"/>
      <c r="N23" s="62">
        <v>4</v>
      </c>
      <c r="O23" s="58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</row>
    <row r="24" spans="2:54" s="64" customFormat="1" ht="90" x14ac:dyDescent="0.25">
      <c r="B24" s="58">
        <v>21</v>
      </c>
      <c r="C24" s="67" t="s">
        <v>12</v>
      </c>
      <c r="D24" s="67" t="s">
        <v>355</v>
      </c>
      <c r="E24" s="68" t="s">
        <v>340</v>
      </c>
      <c r="F24" s="58"/>
      <c r="G24" s="58"/>
      <c r="H24" s="59" t="s">
        <v>19</v>
      </c>
      <c r="I24" s="59">
        <v>1</v>
      </c>
      <c r="J24" s="60"/>
      <c r="K24" s="60">
        <f>Tabela2[[#This Row],[Cena jednostkowa  netto zł ]]*Tabela2[[#This Row],[Ilość]]</f>
        <v>0</v>
      </c>
      <c r="L24" s="61"/>
      <c r="M24" s="60"/>
      <c r="N24" s="62">
        <v>4</v>
      </c>
      <c r="O24" s="58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</row>
    <row r="25" spans="2:54" s="64" customFormat="1" ht="90" x14ac:dyDescent="0.25">
      <c r="B25" s="58">
        <v>22</v>
      </c>
      <c r="C25" s="67" t="s">
        <v>341</v>
      </c>
      <c r="D25" s="67" t="s">
        <v>356</v>
      </c>
      <c r="E25" s="68" t="s">
        <v>342</v>
      </c>
      <c r="F25" s="58"/>
      <c r="G25" s="58"/>
      <c r="H25" s="59" t="s">
        <v>19</v>
      </c>
      <c r="I25" s="59">
        <v>1</v>
      </c>
      <c r="J25" s="60"/>
      <c r="K25" s="60">
        <f>Tabela2[[#This Row],[Cena jednostkowa  netto zł ]]*Tabela2[[#This Row],[Ilość]]</f>
        <v>0</v>
      </c>
      <c r="L25" s="61"/>
      <c r="M25" s="60"/>
      <c r="N25" s="62">
        <v>4</v>
      </c>
      <c r="O25" s="58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</row>
    <row r="26" spans="2:54" s="64" customFormat="1" ht="54" x14ac:dyDescent="0.25">
      <c r="B26" s="58">
        <v>23</v>
      </c>
      <c r="C26" s="67" t="s">
        <v>343</v>
      </c>
      <c r="D26" s="67" t="s">
        <v>357</v>
      </c>
      <c r="E26" s="68" t="s">
        <v>344</v>
      </c>
      <c r="F26" s="58"/>
      <c r="G26" s="58"/>
      <c r="H26" s="59" t="s">
        <v>19</v>
      </c>
      <c r="I26" s="59">
        <v>1</v>
      </c>
      <c r="J26" s="60"/>
      <c r="K26" s="60">
        <f>Tabela2[[#This Row],[Cena jednostkowa  netto zł ]]*Tabela2[[#This Row],[Ilość]]</f>
        <v>0</v>
      </c>
      <c r="L26" s="61"/>
      <c r="M26" s="60"/>
      <c r="N26" s="62">
        <v>4</v>
      </c>
      <c r="O26" s="58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</row>
    <row r="27" spans="2:54" s="64" customFormat="1" ht="54" x14ac:dyDescent="0.25">
      <c r="B27" s="58">
        <v>24</v>
      </c>
      <c r="C27" s="67" t="s">
        <v>12</v>
      </c>
      <c r="D27" s="67" t="s">
        <v>358</v>
      </c>
      <c r="E27" s="68" t="s">
        <v>345</v>
      </c>
      <c r="F27" s="58"/>
      <c r="G27" s="58"/>
      <c r="H27" s="59"/>
      <c r="I27" s="59">
        <v>1</v>
      </c>
      <c r="J27" s="60"/>
      <c r="K27" s="60">
        <f>Tabela2[[#This Row],[Cena jednostkowa  netto zł ]]*Tabela2[[#This Row],[Ilość]]</f>
        <v>0</v>
      </c>
      <c r="L27" s="61"/>
      <c r="M27" s="60"/>
      <c r="N27" s="62">
        <v>4</v>
      </c>
      <c r="O27" s="58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</row>
    <row r="28" spans="2:54" s="64" customFormat="1" ht="72" x14ac:dyDescent="0.25">
      <c r="B28" s="58">
        <v>25</v>
      </c>
      <c r="C28" s="67" t="s">
        <v>346</v>
      </c>
      <c r="D28" s="67" t="s">
        <v>359</v>
      </c>
      <c r="E28" s="68" t="s">
        <v>347</v>
      </c>
      <c r="F28" s="58"/>
      <c r="G28" s="58"/>
      <c r="H28" s="59"/>
      <c r="I28" s="59">
        <v>1</v>
      </c>
      <c r="J28" s="60"/>
      <c r="K28" s="60">
        <f>Tabela2[[#This Row],[Cena jednostkowa  netto zł ]]*Tabela2[[#This Row],[Ilość]]</f>
        <v>0</v>
      </c>
      <c r="L28" s="61"/>
      <c r="M28" s="60"/>
      <c r="N28" s="62">
        <v>4</v>
      </c>
      <c r="O28" s="58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</row>
    <row r="29" spans="2:54" s="64" customFormat="1" ht="72" x14ac:dyDescent="0.25">
      <c r="B29" s="58">
        <v>26</v>
      </c>
      <c r="C29" s="67" t="s">
        <v>339</v>
      </c>
      <c r="D29" s="67" t="s">
        <v>361</v>
      </c>
      <c r="E29" s="68"/>
      <c r="F29" s="58"/>
      <c r="G29" s="58"/>
      <c r="H29" s="59"/>
      <c r="I29" s="59">
        <v>40</v>
      </c>
      <c r="J29" s="60"/>
      <c r="K29" s="60">
        <f>Tabela2[[#This Row],[Cena jednostkowa  netto zł ]]*Tabela2[[#This Row],[Ilość]]</f>
        <v>0</v>
      </c>
      <c r="L29" s="61"/>
      <c r="M29" s="60"/>
      <c r="N29" s="62">
        <v>4</v>
      </c>
      <c r="O29" s="58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</row>
    <row r="30" spans="2:54" s="64" customFormat="1" ht="90" x14ac:dyDescent="0.25">
      <c r="B30" s="58">
        <v>27</v>
      </c>
      <c r="C30" s="67" t="s">
        <v>12</v>
      </c>
      <c r="D30" s="67" t="s">
        <v>360</v>
      </c>
      <c r="E30" s="68" t="s">
        <v>348</v>
      </c>
      <c r="F30" s="58"/>
      <c r="G30" s="58"/>
      <c r="H30" s="59"/>
      <c r="I30" s="59">
        <v>1</v>
      </c>
      <c r="J30" s="60"/>
      <c r="K30" s="60">
        <f>Tabela2[[#This Row],[Cena jednostkowa  netto zł ]]*Tabela2[[#This Row],[Ilość]]</f>
        <v>0</v>
      </c>
      <c r="L30" s="61"/>
      <c r="M30" s="60"/>
      <c r="N30" s="62">
        <v>4</v>
      </c>
      <c r="O30" s="58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</row>
    <row r="31" spans="2:54" s="64" customFormat="1" ht="90" x14ac:dyDescent="0.25">
      <c r="B31" s="58">
        <v>28</v>
      </c>
      <c r="C31" s="67" t="s">
        <v>12</v>
      </c>
      <c r="D31" s="67" t="s">
        <v>353</v>
      </c>
      <c r="E31" s="68" t="s">
        <v>146</v>
      </c>
      <c r="F31" s="58"/>
      <c r="G31" s="58"/>
      <c r="H31" s="59" t="s">
        <v>19</v>
      </c>
      <c r="I31" s="59">
        <v>10</v>
      </c>
      <c r="J31" s="60"/>
      <c r="K31" s="60">
        <f>Tabela2[[#This Row],[Cena jednostkowa  netto zł ]]*Tabela2[[#This Row],[Ilość]]</f>
        <v>0</v>
      </c>
      <c r="L31" s="61"/>
      <c r="M31" s="60"/>
      <c r="N31" s="62">
        <v>5</v>
      </c>
      <c r="O31" s="58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</row>
    <row r="32" spans="2:54" s="64" customFormat="1" ht="90" x14ac:dyDescent="0.25">
      <c r="B32" s="58">
        <v>29</v>
      </c>
      <c r="C32" s="67" t="s">
        <v>12</v>
      </c>
      <c r="D32" s="67" t="s">
        <v>353</v>
      </c>
      <c r="E32" s="68" t="s">
        <v>489</v>
      </c>
      <c r="F32" s="58"/>
      <c r="G32" s="58"/>
      <c r="H32" s="59" t="s">
        <v>19</v>
      </c>
      <c r="I32" s="59">
        <v>3</v>
      </c>
      <c r="J32" s="60"/>
      <c r="K32" s="60">
        <f>Tabela2[[#This Row],[Cena jednostkowa  netto zł ]]*Tabela2[[#This Row],[Ilość]]</f>
        <v>0</v>
      </c>
      <c r="L32" s="61"/>
      <c r="M32" s="60"/>
      <c r="N32" s="62">
        <v>5</v>
      </c>
      <c r="O32" s="58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</row>
    <row r="33" spans="2:54" s="64" customFormat="1" ht="90" x14ac:dyDescent="0.25">
      <c r="B33" s="58">
        <v>30</v>
      </c>
      <c r="C33" s="67" t="s">
        <v>12</v>
      </c>
      <c r="D33" s="67" t="s">
        <v>353</v>
      </c>
      <c r="E33" s="68" t="s">
        <v>490</v>
      </c>
      <c r="F33" s="58"/>
      <c r="G33" s="58"/>
      <c r="H33" s="59" t="s">
        <v>19</v>
      </c>
      <c r="I33" s="59">
        <v>2</v>
      </c>
      <c r="J33" s="60"/>
      <c r="K33" s="60">
        <f>Tabela2[[#This Row],[Cena jednostkowa  netto zł ]]*Tabela2[[#This Row],[Ilość]]</f>
        <v>0</v>
      </c>
      <c r="L33" s="61"/>
      <c r="M33" s="60"/>
      <c r="N33" s="62">
        <v>5</v>
      </c>
      <c r="O33" s="58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</row>
    <row r="34" spans="2:54" s="64" customFormat="1" ht="36" x14ac:dyDescent="0.25">
      <c r="B34" s="58">
        <v>31</v>
      </c>
      <c r="C34" s="67" t="s">
        <v>131</v>
      </c>
      <c r="D34" s="67" t="s">
        <v>498</v>
      </c>
      <c r="E34" s="68" t="s">
        <v>147</v>
      </c>
      <c r="F34" s="58"/>
      <c r="G34" s="58"/>
      <c r="H34" s="59" t="s">
        <v>19</v>
      </c>
      <c r="I34" s="59">
        <v>40</v>
      </c>
      <c r="J34" s="60"/>
      <c r="K34" s="60">
        <f>Tabela2[[#This Row],[Cena jednostkowa  netto zł ]]*Tabela2[[#This Row],[Ilość]]</f>
        <v>0</v>
      </c>
      <c r="L34" s="61"/>
      <c r="M34" s="60"/>
      <c r="N34" s="62">
        <v>5</v>
      </c>
      <c r="O34" s="58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</row>
    <row r="35" spans="2:54" s="64" customFormat="1" ht="36" x14ac:dyDescent="0.25">
      <c r="B35" s="58">
        <v>32</v>
      </c>
      <c r="C35" s="67" t="s">
        <v>131</v>
      </c>
      <c r="D35" s="67" t="s">
        <v>498</v>
      </c>
      <c r="E35" s="68" t="s">
        <v>148</v>
      </c>
      <c r="F35" s="58"/>
      <c r="G35" s="58"/>
      <c r="H35" s="59" t="s">
        <v>19</v>
      </c>
      <c r="I35" s="59">
        <v>70</v>
      </c>
      <c r="J35" s="60"/>
      <c r="K35" s="60">
        <f>Tabela2[[#This Row],[Cena jednostkowa  netto zł ]]*Tabela2[[#This Row],[Ilość]]</f>
        <v>0</v>
      </c>
      <c r="L35" s="61"/>
      <c r="M35" s="60"/>
      <c r="N35" s="62">
        <v>5</v>
      </c>
      <c r="O35" s="58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</row>
    <row r="36" spans="2:54" s="64" customFormat="1" ht="36" x14ac:dyDescent="0.25">
      <c r="B36" s="58">
        <v>33</v>
      </c>
      <c r="C36" s="67" t="s">
        <v>131</v>
      </c>
      <c r="D36" s="67" t="s">
        <v>498</v>
      </c>
      <c r="E36" s="68" t="s">
        <v>149</v>
      </c>
      <c r="F36" s="58"/>
      <c r="G36" s="58"/>
      <c r="H36" s="59" t="s">
        <v>19</v>
      </c>
      <c r="I36" s="59">
        <v>200</v>
      </c>
      <c r="J36" s="60"/>
      <c r="K36" s="60">
        <f>Tabela2[[#This Row],[Cena jednostkowa  netto zł ]]*Tabela2[[#This Row],[Ilość]]</f>
        <v>0</v>
      </c>
      <c r="L36" s="61"/>
      <c r="M36" s="60"/>
      <c r="N36" s="62">
        <v>5</v>
      </c>
      <c r="O36" s="58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</row>
    <row r="37" spans="2:54" s="64" customFormat="1" ht="36" x14ac:dyDescent="0.25">
      <c r="B37" s="58">
        <v>34</v>
      </c>
      <c r="C37" s="67" t="s">
        <v>131</v>
      </c>
      <c r="D37" s="67" t="s">
        <v>133</v>
      </c>
      <c r="E37" s="68" t="s">
        <v>501</v>
      </c>
      <c r="F37" s="58"/>
      <c r="G37" s="58"/>
      <c r="H37" s="59" t="s">
        <v>19</v>
      </c>
      <c r="I37" s="59">
        <v>20</v>
      </c>
      <c r="J37" s="60"/>
      <c r="K37" s="60">
        <f>Tabela2[[#This Row],[Cena jednostkowa  netto zł ]]*Tabela2[[#This Row],[Ilość]]</f>
        <v>0</v>
      </c>
      <c r="L37" s="61"/>
      <c r="M37" s="60"/>
      <c r="N37" s="62">
        <v>5</v>
      </c>
      <c r="O37" s="58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</row>
    <row r="38" spans="2:54" s="64" customFormat="1" ht="36" x14ac:dyDescent="0.25">
      <c r="B38" s="58">
        <v>35</v>
      </c>
      <c r="C38" s="67" t="s">
        <v>131</v>
      </c>
      <c r="D38" s="67" t="s">
        <v>132</v>
      </c>
      <c r="E38" s="68" t="s">
        <v>500</v>
      </c>
      <c r="F38" s="58"/>
      <c r="G38" s="58"/>
      <c r="H38" s="59" t="s">
        <v>19</v>
      </c>
      <c r="I38" s="59">
        <v>10</v>
      </c>
      <c r="J38" s="60"/>
      <c r="K38" s="60">
        <f>Tabela2[[#This Row],[Cena jednostkowa  netto zł ]]*Tabela2[[#This Row],[Ilość]]</f>
        <v>0</v>
      </c>
      <c r="L38" s="61"/>
      <c r="M38" s="60"/>
      <c r="N38" s="62">
        <v>5</v>
      </c>
      <c r="O38" s="58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</row>
    <row r="39" spans="2:54" s="64" customFormat="1" ht="36" x14ac:dyDescent="0.25">
      <c r="B39" s="58">
        <v>36</v>
      </c>
      <c r="C39" s="67" t="s">
        <v>131</v>
      </c>
      <c r="D39" s="67" t="s">
        <v>132</v>
      </c>
      <c r="E39" s="68" t="s">
        <v>499</v>
      </c>
      <c r="F39" s="58"/>
      <c r="G39" s="58"/>
      <c r="H39" s="59" t="s">
        <v>19</v>
      </c>
      <c r="I39" s="59">
        <v>40</v>
      </c>
      <c r="J39" s="60"/>
      <c r="K39" s="60">
        <f>Tabela2[[#This Row],[Cena jednostkowa  netto zł ]]*Tabela2[[#This Row],[Ilość]]</f>
        <v>0</v>
      </c>
      <c r="L39" s="61"/>
      <c r="M39" s="60"/>
      <c r="N39" s="62">
        <v>5</v>
      </c>
      <c r="O39" s="58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</row>
    <row r="40" spans="2:54" s="64" customFormat="1" ht="18" x14ac:dyDescent="0.25">
      <c r="B40" s="58">
        <v>37</v>
      </c>
      <c r="C40" s="67" t="s">
        <v>134</v>
      </c>
      <c r="D40" s="67" t="s">
        <v>135</v>
      </c>
      <c r="E40" s="68" t="s">
        <v>136</v>
      </c>
      <c r="F40" s="58"/>
      <c r="G40" s="58"/>
      <c r="H40" s="59" t="s">
        <v>19</v>
      </c>
      <c r="I40" s="59">
        <v>280</v>
      </c>
      <c r="J40" s="60"/>
      <c r="K40" s="60">
        <f>Tabela2[[#This Row],[Cena jednostkowa  netto zł ]]*Tabela2[[#This Row],[Ilość]]</f>
        <v>0</v>
      </c>
      <c r="L40" s="61"/>
      <c r="M40" s="60"/>
      <c r="N40" s="62">
        <v>5</v>
      </c>
      <c r="O40" s="58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</row>
    <row r="41" spans="2:54" s="64" customFormat="1" ht="18" x14ac:dyDescent="0.25">
      <c r="B41" s="58">
        <v>38</v>
      </c>
      <c r="C41" s="67" t="s">
        <v>134</v>
      </c>
      <c r="D41" s="67" t="s">
        <v>135</v>
      </c>
      <c r="E41" s="68" t="s">
        <v>137</v>
      </c>
      <c r="F41" s="58"/>
      <c r="G41" s="58"/>
      <c r="H41" s="59" t="s">
        <v>19</v>
      </c>
      <c r="I41" s="59">
        <v>5</v>
      </c>
      <c r="J41" s="60"/>
      <c r="K41" s="60">
        <f>Tabela2[[#This Row],[Cena jednostkowa  netto zł ]]*Tabela2[[#This Row],[Ilość]]</f>
        <v>0</v>
      </c>
      <c r="L41" s="61"/>
      <c r="M41" s="60"/>
      <c r="N41" s="62">
        <v>5</v>
      </c>
      <c r="O41" s="58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</row>
    <row r="42" spans="2:54" s="64" customFormat="1" ht="18" x14ac:dyDescent="0.25">
      <c r="B42" s="58">
        <v>39</v>
      </c>
      <c r="C42" s="67" t="s">
        <v>138</v>
      </c>
      <c r="D42" s="67" t="s">
        <v>139</v>
      </c>
      <c r="E42" s="68" t="s">
        <v>141</v>
      </c>
      <c r="F42" s="58"/>
      <c r="G42" s="58"/>
      <c r="H42" s="59" t="s">
        <v>19</v>
      </c>
      <c r="I42" s="59">
        <v>50</v>
      </c>
      <c r="J42" s="60"/>
      <c r="K42" s="60">
        <f>Tabela2[[#This Row],[Cena jednostkowa  netto zł ]]*Tabela2[[#This Row],[Ilość]]</f>
        <v>0</v>
      </c>
      <c r="L42" s="61"/>
      <c r="M42" s="60"/>
      <c r="N42" s="62">
        <v>5</v>
      </c>
      <c r="O42" s="58" t="s">
        <v>140</v>
      </c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</row>
    <row r="43" spans="2:54" s="64" customFormat="1" ht="18" x14ac:dyDescent="0.25">
      <c r="B43" s="58">
        <v>40</v>
      </c>
      <c r="C43" s="67" t="s">
        <v>138</v>
      </c>
      <c r="D43" s="67" t="s">
        <v>139</v>
      </c>
      <c r="E43" s="68" t="s">
        <v>142</v>
      </c>
      <c r="F43" s="58"/>
      <c r="G43" s="58"/>
      <c r="H43" s="59" t="s">
        <v>19</v>
      </c>
      <c r="I43" s="59">
        <v>5</v>
      </c>
      <c r="J43" s="60"/>
      <c r="K43" s="60">
        <f>Tabela2[[#This Row],[Cena jednostkowa  netto zł ]]*Tabela2[[#This Row],[Ilość]]</f>
        <v>0</v>
      </c>
      <c r="L43" s="61"/>
      <c r="M43" s="60"/>
      <c r="N43" s="62">
        <v>5</v>
      </c>
      <c r="O43" s="58" t="s">
        <v>140</v>
      </c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</row>
    <row r="44" spans="2:54" s="64" customFormat="1" ht="36" x14ac:dyDescent="0.25">
      <c r="B44" s="58">
        <v>41</v>
      </c>
      <c r="C44" s="67" t="s">
        <v>131</v>
      </c>
      <c r="D44" s="67" t="s">
        <v>133</v>
      </c>
      <c r="E44" s="68" t="s">
        <v>143</v>
      </c>
      <c r="F44" s="58"/>
      <c r="G44" s="58"/>
      <c r="H44" s="59" t="s">
        <v>19</v>
      </c>
      <c r="I44" s="59">
        <v>65</v>
      </c>
      <c r="J44" s="60"/>
      <c r="K44" s="60">
        <f>Tabela2[[#This Row],[Cena jednostkowa  netto zł ]]*Tabela2[[#This Row],[Ilość]]</f>
        <v>0</v>
      </c>
      <c r="L44" s="61"/>
      <c r="M44" s="60"/>
      <c r="N44" s="62">
        <v>5</v>
      </c>
      <c r="O44" s="58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</row>
    <row r="45" spans="2:54" s="64" customFormat="1" ht="36" x14ac:dyDescent="0.25">
      <c r="B45" s="58">
        <v>42</v>
      </c>
      <c r="C45" s="67" t="s">
        <v>131</v>
      </c>
      <c r="D45" s="67" t="s">
        <v>133</v>
      </c>
      <c r="E45" s="68" t="s">
        <v>144</v>
      </c>
      <c r="F45" s="58"/>
      <c r="G45" s="58"/>
      <c r="H45" s="59" t="s">
        <v>19</v>
      </c>
      <c r="I45" s="59">
        <v>15</v>
      </c>
      <c r="J45" s="60"/>
      <c r="K45" s="60">
        <f>Tabela2[[#This Row],[Cena jednostkowa  netto zł ]]*Tabela2[[#This Row],[Ilość]]</f>
        <v>0</v>
      </c>
      <c r="L45" s="61"/>
      <c r="M45" s="60"/>
      <c r="N45" s="62">
        <v>5</v>
      </c>
      <c r="O45" s="58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</row>
    <row r="46" spans="2:54" s="64" customFormat="1" ht="18" x14ac:dyDescent="0.25">
      <c r="B46" s="58">
        <v>43</v>
      </c>
      <c r="C46" s="67" t="s">
        <v>138</v>
      </c>
      <c r="D46" s="67" t="s">
        <v>139</v>
      </c>
      <c r="E46" s="68" t="s">
        <v>145</v>
      </c>
      <c r="F46" s="58"/>
      <c r="G46" s="58"/>
      <c r="H46" s="59" t="s">
        <v>19</v>
      </c>
      <c r="I46" s="59">
        <v>1</v>
      </c>
      <c r="J46" s="60"/>
      <c r="K46" s="60">
        <f>Tabela2[[#This Row],[Cena jednostkowa  netto zł ]]*Tabela2[[#This Row],[Ilość]]</f>
        <v>0</v>
      </c>
      <c r="L46" s="61"/>
      <c r="M46" s="60"/>
      <c r="N46" s="62">
        <v>5</v>
      </c>
      <c r="O46" s="58" t="s">
        <v>140</v>
      </c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</row>
    <row r="47" spans="2:54" s="64" customFormat="1" ht="72" x14ac:dyDescent="0.25">
      <c r="B47" s="58">
        <v>44</v>
      </c>
      <c r="C47" s="67" t="s">
        <v>5</v>
      </c>
      <c r="D47" s="67" t="s">
        <v>150</v>
      </c>
      <c r="E47" s="68"/>
      <c r="F47" s="58"/>
      <c r="G47" s="58"/>
      <c r="H47" s="59" t="s">
        <v>19</v>
      </c>
      <c r="I47" s="59">
        <v>500</v>
      </c>
      <c r="J47" s="60"/>
      <c r="K47" s="60">
        <f>Tabela2[[#This Row],[Cena jednostkowa  netto zł ]]*Tabela2[[#This Row],[Ilość]]</f>
        <v>0</v>
      </c>
      <c r="L47" s="61"/>
      <c r="M47" s="60"/>
      <c r="N47" s="62">
        <v>6</v>
      </c>
      <c r="O47" s="58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</row>
    <row r="48" spans="2:54" s="64" customFormat="1" ht="72" x14ac:dyDescent="0.25">
      <c r="B48" s="58">
        <v>45</v>
      </c>
      <c r="C48" s="67" t="s">
        <v>9</v>
      </c>
      <c r="D48" s="67" t="s">
        <v>151</v>
      </c>
      <c r="E48" s="68"/>
      <c r="F48" s="58"/>
      <c r="G48" s="58"/>
      <c r="H48" s="59" t="s">
        <v>19</v>
      </c>
      <c r="I48" s="59">
        <v>620</v>
      </c>
      <c r="J48" s="60"/>
      <c r="K48" s="60">
        <f>Tabela2[[#This Row],[Cena jednostkowa  netto zł ]]*Tabela2[[#This Row],[Ilość]]</f>
        <v>0</v>
      </c>
      <c r="L48" s="61"/>
      <c r="M48" s="60"/>
      <c r="N48" s="62">
        <v>6</v>
      </c>
      <c r="O48" s="58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</row>
    <row r="49" spans="2:54" s="64" customFormat="1" ht="72" x14ac:dyDescent="0.25">
      <c r="B49" s="58">
        <v>46</v>
      </c>
      <c r="C49" s="67" t="s">
        <v>12</v>
      </c>
      <c r="D49" s="67" t="s">
        <v>152</v>
      </c>
      <c r="E49" s="68"/>
      <c r="F49" s="58"/>
      <c r="G49" s="58"/>
      <c r="H49" s="59" t="s">
        <v>19</v>
      </c>
      <c r="I49" s="59">
        <v>10</v>
      </c>
      <c r="J49" s="60"/>
      <c r="K49" s="60">
        <f>Tabela2[[#This Row],[Cena jednostkowa  netto zł ]]*Tabela2[[#This Row],[Ilość]]</f>
        <v>0</v>
      </c>
      <c r="L49" s="61"/>
      <c r="M49" s="60"/>
      <c r="N49" s="62">
        <v>6</v>
      </c>
      <c r="O49" s="58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</row>
    <row r="50" spans="2:54" s="64" customFormat="1" ht="72" x14ac:dyDescent="0.25">
      <c r="B50" s="58">
        <v>47</v>
      </c>
      <c r="C50" s="67" t="s">
        <v>12</v>
      </c>
      <c r="D50" s="67" t="s">
        <v>153</v>
      </c>
      <c r="E50" s="68"/>
      <c r="F50" s="58"/>
      <c r="G50" s="58"/>
      <c r="H50" s="59" t="s">
        <v>19</v>
      </c>
      <c r="I50" s="59">
        <v>10</v>
      </c>
      <c r="J50" s="60"/>
      <c r="K50" s="60">
        <f>Tabela2[[#This Row],[Cena jednostkowa  netto zł ]]*Tabela2[[#This Row],[Ilość]]</f>
        <v>0</v>
      </c>
      <c r="L50" s="61"/>
      <c r="M50" s="60"/>
      <c r="N50" s="62">
        <v>6</v>
      </c>
      <c r="O50" s="58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</row>
    <row r="51" spans="2:54" s="64" customFormat="1" ht="54" x14ac:dyDescent="0.25">
      <c r="B51" s="58">
        <v>48</v>
      </c>
      <c r="C51" s="67" t="s">
        <v>15</v>
      </c>
      <c r="D51" s="67" t="s">
        <v>502</v>
      </c>
      <c r="E51" s="68"/>
      <c r="F51" s="58"/>
      <c r="G51" s="58"/>
      <c r="H51" s="59" t="s">
        <v>154</v>
      </c>
      <c r="I51" s="59">
        <v>1</v>
      </c>
      <c r="J51" s="60"/>
      <c r="K51" s="60">
        <f>Tabela2[[#This Row],[Cena jednostkowa  netto zł ]]*Tabela2[[#This Row],[Ilość]]</f>
        <v>0</v>
      </c>
      <c r="L51" s="61"/>
      <c r="M51" s="60"/>
      <c r="N51" s="62">
        <v>6</v>
      </c>
      <c r="O51" s="58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</row>
    <row r="52" spans="2:54" s="64" customFormat="1" ht="72" x14ac:dyDescent="0.25">
      <c r="B52" s="58">
        <v>49</v>
      </c>
      <c r="C52" s="67" t="s">
        <v>17</v>
      </c>
      <c r="D52" s="67" t="s">
        <v>16</v>
      </c>
      <c r="E52" s="68"/>
      <c r="F52" s="58"/>
      <c r="G52" s="58"/>
      <c r="H52" s="59" t="s">
        <v>19</v>
      </c>
      <c r="I52" s="59">
        <v>10</v>
      </c>
      <c r="J52" s="60"/>
      <c r="K52" s="60">
        <f>Tabela2[[#This Row],[Cena jednostkowa  netto zł ]]*Tabela2[[#This Row],[Ilość]]</f>
        <v>0</v>
      </c>
      <c r="L52" s="61"/>
      <c r="M52" s="60"/>
      <c r="N52" s="62">
        <v>6</v>
      </c>
      <c r="O52" s="58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</row>
    <row r="53" spans="2:54" s="64" customFormat="1" ht="54" x14ac:dyDescent="0.25">
      <c r="B53" s="58">
        <v>50</v>
      </c>
      <c r="C53" s="67" t="s">
        <v>10</v>
      </c>
      <c r="D53" s="67" t="s">
        <v>375</v>
      </c>
      <c r="E53" s="68"/>
      <c r="F53" s="58"/>
      <c r="G53" s="58"/>
      <c r="H53" s="59" t="s">
        <v>19</v>
      </c>
      <c r="I53" s="59">
        <v>2</v>
      </c>
      <c r="J53" s="60"/>
      <c r="K53" s="60">
        <f>Tabela2[[#This Row],[Cena jednostkowa  netto zł ]]*Tabela2[[#This Row],[Ilość]]</f>
        <v>0</v>
      </c>
      <c r="L53" s="61"/>
      <c r="M53" s="60"/>
      <c r="N53" s="62">
        <v>6</v>
      </c>
      <c r="O53" s="58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</row>
    <row r="54" spans="2:54" s="64" customFormat="1" ht="54" x14ac:dyDescent="0.25">
      <c r="B54" s="58">
        <v>51</v>
      </c>
      <c r="C54" s="67" t="s">
        <v>481</v>
      </c>
      <c r="D54" s="67" t="s">
        <v>483</v>
      </c>
      <c r="E54" s="68"/>
      <c r="F54" s="58"/>
      <c r="G54" s="58"/>
      <c r="H54" s="59" t="s">
        <v>19</v>
      </c>
      <c r="I54" s="59">
        <v>65</v>
      </c>
      <c r="J54" s="60"/>
      <c r="K54" s="60">
        <f>Tabela2[[#This Row],[Cena jednostkowa  netto zł ]]*Tabela2[[#This Row],[Ilość]]</f>
        <v>0</v>
      </c>
      <c r="L54" s="65"/>
      <c r="M54" s="60"/>
      <c r="N54" s="62">
        <v>7</v>
      </c>
      <c r="O54" s="58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</row>
    <row r="55" spans="2:54" s="64" customFormat="1" ht="72" x14ac:dyDescent="0.25">
      <c r="B55" s="58">
        <v>52</v>
      </c>
      <c r="C55" s="67" t="s">
        <v>482</v>
      </c>
      <c r="D55" s="67" t="s">
        <v>484</v>
      </c>
      <c r="E55" s="68"/>
      <c r="F55" s="58"/>
      <c r="G55" s="58"/>
      <c r="H55" s="59" t="s">
        <v>19</v>
      </c>
      <c r="I55" s="59">
        <v>10</v>
      </c>
      <c r="J55" s="60"/>
      <c r="K55" s="60">
        <f>Tabela2[[#This Row],[Cena jednostkowa  netto zł ]]*Tabela2[[#This Row],[Ilość]]</f>
        <v>0</v>
      </c>
      <c r="L55" s="65"/>
      <c r="M55" s="60"/>
      <c r="N55" s="62">
        <v>7</v>
      </c>
      <c r="O55" s="58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</row>
    <row r="56" spans="2:54" s="64" customFormat="1" ht="72" x14ac:dyDescent="0.25">
      <c r="B56" s="58">
        <v>53</v>
      </c>
      <c r="C56" s="67" t="s">
        <v>482</v>
      </c>
      <c r="D56" s="67" t="s">
        <v>485</v>
      </c>
      <c r="E56" s="68"/>
      <c r="F56" s="58"/>
      <c r="G56" s="58"/>
      <c r="H56" s="59" t="s">
        <v>19</v>
      </c>
      <c r="I56" s="59">
        <v>6</v>
      </c>
      <c r="J56" s="60"/>
      <c r="K56" s="60">
        <f>Tabela2[[#This Row],[Cena jednostkowa  netto zł ]]*Tabela2[[#This Row],[Ilość]]</f>
        <v>0</v>
      </c>
      <c r="L56" s="65"/>
      <c r="M56" s="60"/>
      <c r="N56" s="62">
        <v>7</v>
      </c>
      <c r="O56" s="58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</row>
    <row r="57" spans="2:54" s="64" customFormat="1" ht="72" x14ac:dyDescent="0.25">
      <c r="B57" s="58">
        <v>54</v>
      </c>
      <c r="C57" s="67" t="s">
        <v>12</v>
      </c>
      <c r="D57" s="67" t="s">
        <v>486</v>
      </c>
      <c r="E57" s="68"/>
      <c r="F57" s="58"/>
      <c r="G57" s="58"/>
      <c r="H57" s="59" t="s">
        <v>19</v>
      </c>
      <c r="I57" s="59">
        <v>10</v>
      </c>
      <c r="J57" s="60"/>
      <c r="K57" s="60">
        <f>Tabela2[[#This Row],[Cena jednostkowa  netto zł ]]*Tabela2[[#This Row],[Ilość]]</f>
        <v>0</v>
      </c>
      <c r="L57" s="65"/>
      <c r="M57" s="60"/>
      <c r="N57" s="62">
        <v>7</v>
      </c>
      <c r="O57" s="58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</row>
    <row r="58" spans="2:54" s="64" customFormat="1" ht="72" x14ac:dyDescent="0.25">
      <c r="B58" s="58">
        <v>55</v>
      </c>
      <c r="C58" s="67" t="s">
        <v>12</v>
      </c>
      <c r="D58" s="67" t="s">
        <v>487</v>
      </c>
      <c r="E58" s="68"/>
      <c r="F58" s="58"/>
      <c r="G58" s="58"/>
      <c r="H58" s="59" t="s">
        <v>19</v>
      </c>
      <c r="I58" s="59">
        <v>5</v>
      </c>
      <c r="J58" s="60"/>
      <c r="K58" s="60">
        <f>Tabela2[[#This Row],[Cena jednostkowa  netto zł ]]*Tabela2[[#This Row],[Ilość]]</f>
        <v>0</v>
      </c>
      <c r="L58" s="65"/>
      <c r="M58" s="60"/>
      <c r="N58" s="62">
        <v>7</v>
      </c>
      <c r="O58" s="58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</row>
    <row r="59" spans="2:54" s="64" customFormat="1" ht="54" x14ac:dyDescent="0.25">
      <c r="B59" s="58">
        <v>56</v>
      </c>
      <c r="C59" s="67" t="s">
        <v>6</v>
      </c>
      <c r="D59" s="67" t="s">
        <v>365</v>
      </c>
      <c r="E59" s="68"/>
      <c r="F59" s="58"/>
      <c r="G59" s="58"/>
      <c r="H59" s="59" t="s">
        <v>19</v>
      </c>
      <c r="I59" s="59">
        <v>10</v>
      </c>
      <c r="J59" s="60"/>
      <c r="K59" s="60">
        <f>Tabela2[[#This Row],[Cena jednostkowa  netto zł ]]*Tabela2[[#This Row],[Ilość]]</f>
        <v>0</v>
      </c>
      <c r="L59" s="61"/>
      <c r="M59" s="60"/>
      <c r="N59" s="62">
        <v>8</v>
      </c>
      <c r="O59" s="58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</row>
    <row r="60" spans="2:54" s="64" customFormat="1" ht="144" x14ac:dyDescent="0.25">
      <c r="B60" s="58">
        <v>57</v>
      </c>
      <c r="C60" s="67" t="s">
        <v>14</v>
      </c>
      <c r="D60" s="67" t="s">
        <v>155</v>
      </c>
      <c r="E60" s="69" t="s">
        <v>491</v>
      </c>
      <c r="F60" s="58"/>
      <c r="G60" s="58"/>
      <c r="H60" s="59" t="s">
        <v>19</v>
      </c>
      <c r="I60" s="59">
        <v>2</v>
      </c>
      <c r="J60" s="60"/>
      <c r="K60" s="60">
        <f>Tabela2[[#This Row],[Cena jednostkowa  netto zł ]]*Tabela2[[#This Row],[Ilość]]</f>
        <v>0</v>
      </c>
      <c r="L60" s="61"/>
      <c r="M60" s="60"/>
      <c r="N60" s="62">
        <v>8</v>
      </c>
      <c r="O60" s="58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</row>
    <row r="61" spans="2:54" s="64" customFormat="1" ht="144" x14ac:dyDescent="0.25">
      <c r="B61" s="58">
        <v>58</v>
      </c>
      <c r="C61" s="67" t="s">
        <v>14</v>
      </c>
      <c r="D61" s="67" t="s">
        <v>155</v>
      </c>
      <c r="E61" s="69" t="s">
        <v>156</v>
      </c>
      <c r="F61" s="58"/>
      <c r="G61" s="58"/>
      <c r="H61" s="59" t="s">
        <v>19</v>
      </c>
      <c r="I61" s="59">
        <v>4</v>
      </c>
      <c r="J61" s="60"/>
      <c r="K61" s="60">
        <f>Tabela2[[#This Row],[Cena jednostkowa  netto zł ]]*Tabela2[[#This Row],[Ilość]]</f>
        <v>0</v>
      </c>
      <c r="L61" s="61"/>
      <c r="M61" s="60"/>
      <c r="N61" s="62">
        <v>8</v>
      </c>
      <c r="O61" s="58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</row>
    <row r="62" spans="2:54" s="64" customFormat="1" ht="144" x14ac:dyDescent="0.25">
      <c r="B62" s="58">
        <v>59</v>
      </c>
      <c r="C62" s="67" t="s">
        <v>14</v>
      </c>
      <c r="D62" s="67" t="s">
        <v>155</v>
      </c>
      <c r="E62" s="69" t="s">
        <v>157</v>
      </c>
      <c r="F62" s="58"/>
      <c r="G62" s="58"/>
      <c r="H62" s="59" t="s">
        <v>19</v>
      </c>
      <c r="I62" s="59">
        <v>11</v>
      </c>
      <c r="J62" s="60"/>
      <c r="K62" s="60">
        <f>Tabela2[[#This Row],[Cena jednostkowa  netto zł ]]*Tabela2[[#This Row],[Ilość]]</f>
        <v>0</v>
      </c>
      <c r="L62" s="61"/>
      <c r="M62" s="60"/>
      <c r="N62" s="62">
        <v>8</v>
      </c>
      <c r="O62" s="58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</row>
    <row r="63" spans="2:54" s="64" customFormat="1" ht="126" x14ac:dyDescent="0.25">
      <c r="B63" s="58">
        <v>60</v>
      </c>
      <c r="C63" s="67" t="s">
        <v>14</v>
      </c>
      <c r="D63" s="67" t="s">
        <v>159</v>
      </c>
      <c r="E63" s="69" t="s">
        <v>158</v>
      </c>
      <c r="F63" s="58"/>
      <c r="G63" s="58"/>
      <c r="H63" s="59" t="s">
        <v>19</v>
      </c>
      <c r="I63" s="59">
        <v>4</v>
      </c>
      <c r="J63" s="60"/>
      <c r="K63" s="60">
        <f>Tabela2[[#This Row],[Cena jednostkowa  netto zł ]]*Tabela2[[#This Row],[Ilość]]</f>
        <v>0</v>
      </c>
      <c r="L63" s="61"/>
      <c r="M63" s="60"/>
      <c r="N63" s="62">
        <v>8</v>
      </c>
      <c r="O63" s="58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</row>
    <row r="64" spans="2:54" s="64" customFormat="1" ht="144" x14ac:dyDescent="0.25">
      <c r="B64" s="58">
        <v>61</v>
      </c>
      <c r="C64" s="67" t="s">
        <v>14</v>
      </c>
      <c r="D64" s="67" t="s">
        <v>159</v>
      </c>
      <c r="E64" s="69" t="s">
        <v>160</v>
      </c>
      <c r="F64" s="58"/>
      <c r="G64" s="58"/>
      <c r="H64" s="59" t="s">
        <v>19</v>
      </c>
      <c r="I64" s="59">
        <v>4</v>
      </c>
      <c r="J64" s="60"/>
      <c r="K64" s="60">
        <f>Tabela2[[#This Row],[Cena jednostkowa  netto zł ]]*Tabela2[[#This Row],[Ilość]]</f>
        <v>0</v>
      </c>
      <c r="L64" s="61"/>
      <c r="M64" s="60"/>
      <c r="N64" s="62">
        <v>8</v>
      </c>
      <c r="O64" s="58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</row>
    <row r="65" spans="2:54" s="64" customFormat="1" ht="72" x14ac:dyDescent="0.25">
      <c r="B65" s="58">
        <v>62</v>
      </c>
      <c r="C65" s="67" t="s">
        <v>5</v>
      </c>
      <c r="D65" s="67" t="s">
        <v>150</v>
      </c>
      <c r="E65" s="68"/>
      <c r="F65" s="58"/>
      <c r="G65" s="58"/>
      <c r="H65" s="59" t="s">
        <v>19</v>
      </c>
      <c r="I65" s="59">
        <v>100</v>
      </c>
      <c r="J65" s="60"/>
      <c r="K65" s="60">
        <f>Tabela2[[#This Row],[Cena jednostkowa  netto zł ]]*Tabela2[[#This Row],[Ilość]]</f>
        <v>0</v>
      </c>
      <c r="L65" s="65"/>
      <c r="M65" s="60"/>
      <c r="N65" s="62">
        <v>9</v>
      </c>
      <c r="O65" s="58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</row>
    <row r="66" spans="2:54" s="64" customFormat="1" ht="72" x14ac:dyDescent="0.25">
      <c r="B66" s="58">
        <v>63</v>
      </c>
      <c r="C66" s="67" t="s">
        <v>7</v>
      </c>
      <c r="D66" s="67" t="s">
        <v>163</v>
      </c>
      <c r="E66" s="68"/>
      <c r="F66" s="58"/>
      <c r="G66" s="58"/>
      <c r="H66" s="59" t="s">
        <v>19</v>
      </c>
      <c r="I66" s="59">
        <v>100</v>
      </c>
      <c r="J66" s="60"/>
      <c r="K66" s="60">
        <f>Tabela2[[#This Row],[Cena jednostkowa  netto zł ]]*Tabela2[[#This Row],[Ilość]]</f>
        <v>0</v>
      </c>
      <c r="L66" s="61"/>
      <c r="M66" s="60"/>
      <c r="N66" s="62">
        <v>9</v>
      </c>
      <c r="O66" s="58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</row>
    <row r="67" spans="2:54" s="64" customFormat="1" ht="72" x14ac:dyDescent="0.25">
      <c r="B67" s="58">
        <v>64</v>
      </c>
      <c r="C67" s="67" t="s">
        <v>9</v>
      </c>
      <c r="D67" s="67" t="s">
        <v>151</v>
      </c>
      <c r="E67" s="68"/>
      <c r="F67" s="58"/>
      <c r="G67" s="58"/>
      <c r="H67" s="59" t="s">
        <v>19</v>
      </c>
      <c r="I67" s="59">
        <v>50</v>
      </c>
      <c r="J67" s="60"/>
      <c r="K67" s="60">
        <f>Tabela2[[#This Row],[Cena jednostkowa  netto zł ]]*Tabela2[[#This Row],[Ilość]]</f>
        <v>0</v>
      </c>
      <c r="L67" s="61"/>
      <c r="M67" s="60"/>
      <c r="N67" s="62">
        <v>9</v>
      </c>
      <c r="O67" s="58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</row>
    <row r="68" spans="2:54" s="64" customFormat="1" ht="72" x14ac:dyDescent="0.25">
      <c r="B68" s="58">
        <v>65</v>
      </c>
      <c r="C68" s="67" t="s">
        <v>161</v>
      </c>
      <c r="D68" s="70" t="s">
        <v>168</v>
      </c>
      <c r="E68" s="68" t="s">
        <v>164</v>
      </c>
      <c r="F68" s="58"/>
      <c r="G68" s="58"/>
      <c r="H68" s="59" t="s">
        <v>19</v>
      </c>
      <c r="I68" s="59">
        <v>1</v>
      </c>
      <c r="J68" s="60"/>
      <c r="K68" s="60">
        <f>Tabela2[[#This Row],[Cena jednostkowa  netto zł ]]*Tabela2[[#This Row],[Ilość]]</f>
        <v>0</v>
      </c>
      <c r="L68" s="61"/>
      <c r="M68" s="60"/>
      <c r="N68" s="62">
        <v>9</v>
      </c>
      <c r="O68" s="58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</row>
    <row r="69" spans="2:54" s="64" customFormat="1" ht="72" x14ac:dyDescent="0.25">
      <c r="B69" s="58">
        <v>66</v>
      </c>
      <c r="C69" s="67" t="s">
        <v>161</v>
      </c>
      <c r="D69" s="71" t="s">
        <v>168</v>
      </c>
      <c r="E69" s="68" t="s">
        <v>165</v>
      </c>
      <c r="F69" s="58"/>
      <c r="G69" s="58"/>
      <c r="H69" s="59" t="s">
        <v>19</v>
      </c>
      <c r="I69" s="59">
        <v>1</v>
      </c>
      <c r="J69" s="60"/>
      <c r="K69" s="60">
        <f>Tabela2[[#This Row],[Cena jednostkowa  netto zł ]]*Tabela2[[#This Row],[Ilość]]</f>
        <v>0</v>
      </c>
      <c r="L69" s="61"/>
      <c r="M69" s="60"/>
      <c r="N69" s="62">
        <v>9</v>
      </c>
      <c r="O69" s="58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</row>
    <row r="70" spans="2:54" s="64" customFormat="1" ht="72" x14ac:dyDescent="0.25">
      <c r="B70" s="58">
        <v>67</v>
      </c>
      <c r="C70" s="67" t="s">
        <v>504</v>
      </c>
      <c r="D70" s="71" t="s">
        <v>169</v>
      </c>
      <c r="E70" s="68" t="s">
        <v>166</v>
      </c>
      <c r="F70" s="58"/>
      <c r="G70" s="58"/>
      <c r="H70" s="59" t="s">
        <v>19</v>
      </c>
      <c r="I70" s="59">
        <v>1</v>
      </c>
      <c r="J70" s="60"/>
      <c r="K70" s="60">
        <f>Tabela2[[#This Row],[Cena jednostkowa  netto zł ]]*Tabela2[[#This Row],[Ilość]]</f>
        <v>0</v>
      </c>
      <c r="L70" s="61"/>
      <c r="M70" s="60"/>
      <c r="N70" s="62">
        <v>9</v>
      </c>
      <c r="O70" s="58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</row>
    <row r="71" spans="2:54" s="64" customFormat="1" ht="72" x14ac:dyDescent="0.25">
      <c r="B71" s="58">
        <v>68</v>
      </c>
      <c r="C71" s="67" t="s">
        <v>13</v>
      </c>
      <c r="D71" s="67" t="s">
        <v>162</v>
      </c>
      <c r="E71" s="68" t="s">
        <v>167</v>
      </c>
      <c r="F71" s="58"/>
      <c r="G71" s="58"/>
      <c r="H71" s="59" t="s">
        <v>19</v>
      </c>
      <c r="I71" s="59">
        <v>1</v>
      </c>
      <c r="J71" s="60"/>
      <c r="K71" s="60">
        <f>Tabela2[[#This Row],[Cena jednostkowa  netto zł ]]*Tabela2[[#This Row],[Ilość]]</f>
        <v>0</v>
      </c>
      <c r="L71" s="61"/>
      <c r="M71" s="60"/>
      <c r="N71" s="62">
        <v>9</v>
      </c>
      <c r="O71" s="58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</row>
    <row r="72" spans="2:54" s="64" customFormat="1" ht="72" x14ac:dyDescent="0.25">
      <c r="B72" s="58">
        <v>69</v>
      </c>
      <c r="C72" s="67" t="s">
        <v>13</v>
      </c>
      <c r="D72" s="67" t="s">
        <v>162</v>
      </c>
      <c r="E72" s="68" t="s">
        <v>170</v>
      </c>
      <c r="F72" s="58"/>
      <c r="G72" s="58"/>
      <c r="H72" s="59" t="s">
        <v>19</v>
      </c>
      <c r="I72" s="59">
        <v>1</v>
      </c>
      <c r="J72" s="60"/>
      <c r="K72" s="60">
        <f>Tabela2[[#This Row],[Cena jednostkowa  netto zł ]]*Tabela2[[#This Row],[Ilość]]</f>
        <v>0</v>
      </c>
      <c r="L72" s="61"/>
      <c r="M72" s="60"/>
      <c r="N72" s="62">
        <v>9</v>
      </c>
      <c r="O72" s="58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</row>
    <row r="73" spans="2:54" s="64" customFormat="1" ht="72" x14ac:dyDescent="0.25">
      <c r="B73" s="58">
        <v>70</v>
      </c>
      <c r="C73" s="67" t="s">
        <v>13</v>
      </c>
      <c r="D73" s="67" t="s">
        <v>162</v>
      </c>
      <c r="E73" s="68" t="s">
        <v>173</v>
      </c>
      <c r="F73" s="58"/>
      <c r="G73" s="58"/>
      <c r="H73" s="59" t="s">
        <v>19</v>
      </c>
      <c r="I73" s="59">
        <v>1</v>
      </c>
      <c r="J73" s="60"/>
      <c r="K73" s="60">
        <f>Tabela2[[#This Row],[Cena jednostkowa  netto zł ]]*Tabela2[[#This Row],[Ilość]]</f>
        <v>0</v>
      </c>
      <c r="L73" s="61"/>
      <c r="M73" s="60"/>
      <c r="N73" s="62">
        <v>9</v>
      </c>
      <c r="O73" s="58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</row>
    <row r="74" spans="2:54" s="64" customFormat="1" ht="72" x14ac:dyDescent="0.25">
      <c r="B74" s="58">
        <v>71</v>
      </c>
      <c r="C74" s="67" t="s">
        <v>13</v>
      </c>
      <c r="D74" s="67" t="s">
        <v>162</v>
      </c>
      <c r="E74" s="68" t="s">
        <v>171</v>
      </c>
      <c r="F74" s="58"/>
      <c r="G74" s="58"/>
      <c r="H74" s="59" t="s">
        <v>19</v>
      </c>
      <c r="I74" s="59">
        <v>1</v>
      </c>
      <c r="J74" s="60"/>
      <c r="K74" s="60">
        <f>Tabela2[[#This Row],[Cena jednostkowa  netto zł ]]*Tabela2[[#This Row],[Ilość]]</f>
        <v>0</v>
      </c>
      <c r="L74" s="61"/>
      <c r="M74" s="60"/>
      <c r="N74" s="62">
        <v>9</v>
      </c>
      <c r="O74" s="58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</row>
    <row r="75" spans="2:54" s="64" customFormat="1" ht="72" x14ac:dyDescent="0.25">
      <c r="B75" s="58">
        <v>72</v>
      </c>
      <c r="C75" s="67" t="s">
        <v>13</v>
      </c>
      <c r="D75" s="67" t="s">
        <v>162</v>
      </c>
      <c r="E75" s="68" t="s">
        <v>172</v>
      </c>
      <c r="F75" s="58"/>
      <c r="G75" s="58"/>
      <c r="H75" s="59" t="s">
        <v>19</v>
      </c>
      <c r="I75" s="59">
        <v>1</v>
      </c>
      <c r="J75" s="60"/>
      <c r="K75" s="60">
        <f>Tabela2[[#This Row],[Cena jednostkowa  netto zł ]]*Tabela2[[#This Row],[Ilość]]</f>
        <v>0</v>
      </c>
      <c r="L75" s="61"/>
      <c r="M75" s="60"/>
      <c r="N75" s="62">
        <v>9</v>
      </c>
      <c r="O75" s="58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</row>
    <row r="76" spans="2:54" s="64" customFormat="1" ht="72" x14ac:dyDescent="0.25">
      <c r="B76" s="58">
        <v>73</v>
      </c>
      <c r="C76" s="67" t="s">
        <v>13</v>
      </c>
      <c r="D76" s="67" t="s">
        <v>162</v>
      </c>
      <c r="E76" s="68" t="s">
        <v>174</v>
      </c>
      <c r="F76" s="58"/>
      <c r="G76" s="58"/>
      <c r="H76" s="59" t="s">
        <v>19</v>
      </c>
      <c r="I76" s="59">
        <v>1</v>
      </c>
      <c r="J76" s="60"/>
      <c r="K76" s="60">
        <f>Tabela2[[#This Row],[Cena jednostkowa  netto zł ]]*Tabela2[[#This Row],[Ilość]]</f>
        <v>0</v>
      </c>
      <c r="L76" s="61"/>
      <c r="M76" s="60"/>
      <c r="N76" s="62">
        <v>9</v>
      </c>
      <c r="O76" s="58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</row>
    <row r="77" spans="2:54" s="64" customFormat="1" ht="54" x14ac:dyDescent="0.25">
      <c r="B77" s="58">
        <v>74</v>
      </c>
      <c r="C77" s="67" t="s">
        <v>6</v>
      </c>
      <c r="D77" s="67" t="s">
        <v>364</v>
      </c>
      <c r="E77" s="68"/>
      <c r="F77" s="58"/>
      <c r="G77" s="58"/>
      <c r="H77" s="59" t="s">
        <v>19</v>
      </c>
      <c r="I77" s="59">
        <v>100</v>
      </c>
      <c r="J77" s="60"/>
      <c r="K77" s="60">
        <f>Tabela2[[#This Row],[Cena jednostkowa  netto zł ]]*Tabela2[[#This Row],[Ilość]]</f>
        <v>0</v>
      </c>
      <c r="L77" s="61"/>
      <c r="M77" s="60"/>
      <c r="N77" s="62">
        <v>10</v>
      </c>
      <c r="O77" s="58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</row>
    <row r="78" spans="2:54" s="64" customFormat="1" ht="72" x14ac:dyDescent="0.25">
      <c r="B78" s="58">
        <v>75</v>
      </c>
      <c r="C78" s="67" t="s">
        <v>11</v>
      </c>
      <c r="D78" s="67" t="s">
        <v>366</v>
      </c>
      <c r="E78" s="68"/>
      <c r="F78" s="58"/>
      <c r="G78" s="58"/>
      <c r="H78" s="59" t="s">
        <v>19</v>
      </c>
      <c r="I78" s="59">
        <v>20</v>
      </c>
      <c r="J78" s="60"/>
      <c r="K78" s="60">
        <f>Tabela2[[#This Row],[Cena jednostkowa  netto zł ]]*Tabela2[[#This Row],[Ilość]]</f>
        <v>0</v>
      </c>
      <c r="L78" s="61"/>
      <c r="M78" s="60"/>
      <c r="N78" s="62">
        <v>10</v>
      </c>
      <c r="O78" s="58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</row>
    <row r="79" spans="2:54" s="64" customFormat="1" ht="72" x14ac:dyDescent="0.25">
      <c r="B79" s="58">
        <v>76</v>
      </c>
      <c r="C79" s="67" t="s">
        <v>11</v>
      </c>
      <c r="D79" s="67" t="s">
        <v>367</v>
      </c>
      <c r="E79" s="68"/>
      <c r="F79" s="58"/>
      <c r="G79" s="58"/>
      <c r="H79" s="59" t="s">
        <v>19</v>
      </c>
      <c r="I79" s="59">
        <v>30</v>
      </c>
      <c r="J79" s="60"/>
      <c r="K79" s="60">
        <f>Tabela2[[#This Row],[Cena jednostkowa  netto zł ]]*Tabela2[[#This Row],[Ilość]]</f>
        <v>0</v>
      </c>
      <c r="L79" s="61"/>
      <c r="M79" s="60"/>
      <c r="N79" s="62">
        <v>10</v>
      </c>
      <c r="O79" s="58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</row>
    <row r="80" spans="2:54" s="64" customFormat="1" ht="90" x14ac:dyDescent="0.25">
      <c r="B80" s="58">
        <v>77</v>
      </c>
      <c r="C80" s="67" t="s">
        <v>12</v>
      </c>
      <c r="D80" s="67" t="s">
        <v>368</v>
      </c>
      <c r="E80" s="68" t="s">
        <v>175</v>
      </c>
      <c r="F80" s="58"/>
      <c r="G80" s="58"/>
      <c r="H80" s="59" t="s">
        <v>19</v>
      </c>
      <c r="I80" s="59">
        <v>22</v>
      </c>
      <c r="J80" s="60"/>
      <c r="K80" s="60">
        <f>Tabela2[[#This Row],[Cena jednostkowa  netto zł ]]*Tabela2[[#This Row],[Ilość]]</f>
        <v>0</v>
      </c>
      <c r="L80" s="61"/>
      <c r="M80" s="60"/>
      <c r="N80" s="62">
        <v>10</v>
      </c>
      <c r="O80" s="58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</row>
    <row r="81" spans="2:54" s="64" customFormat="1" ht="90" x14ac:dyDescent="0.25">
      <c r="B81" s="58">
        <v>78</v>
      </c>
      <c r="C81" s="67" t="s">
        <v>12</v>
      </c>
      <c r="D81" s="67" t="s">
        <v>369</v>
      </c>
      <c r="E81" s="68" t="s">
        <v>176</v>
      </c>
      <c r="F81" s="58"/>
      <c r="G81" s="58"/>
      <c r="H81" s="59" t="s">
        <v>19</v>
      </c>
      <c r="I81" s="59">
        <v>13</v>
      </c>
      <c r="J81" s="60"/>
      <c r="K81" s="60">
        <f>Tabela2[[#This Row],[Cena jednostkowa  netto zł ]]*Tabela2[[#This Row],[Ilość]]</f>
        <v>0</v>
      </c>
      <c r="L81" s="61"/>
      <c r="M81" s="60"/>
      <c r="N81" s="62">
        <v>10</v>
      </c>
      <c r="O81" s="58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</row>
    <row r="82" spans="2:54" s="64" customFormat="1" ht="180" x14ac:dyDescent="0.25">
      <c r="B82" s="58">
        <v>79</v>
      </c>
      <c r="C82" s="67" t="s">
        <v>12</v>
      </c>
      <c r="D82" s="67" t="s">
        <v>353</v>
      </c>
      <c r="E82" s="68" t="s">
        <v>177</v>
      </c>
      <c r="F82" s="58"/>
      <c r="G82" s="58"/>
      <c r="H82" s="59" t="s">
        <v>19</v>
      </c>
      <c r="I82" s="59">
        <v>32</v>
      </c>
      <c r="J82" s="60"/>
      <c r="K82" s="60">
        <f>Tabela2[[#This Row],[Cena jednostkowa  netto zł ]]*Tabela2[[#This Row],[Ilość]]</f>
        <v>0</v>
      </c>
      <c r="L82" s="61"/>
      <c r="M82" s="60"/>
      <c r="N82" s="62">
        <v>10</v>
      </c>
      <c r="O82" s="58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</row>
    <row r="83" spans="2:54" s="64" customFormat="1" ht="90" x14ac:dyDescent="0.25">
      <c r="B83" s="58">
        <v>80</v>
      </c>
      <c r="C83" s="67" t="s">
        <v>12</v>
      </c>
      <c r="D83" s="67" t="s">
        <v>355</v>
      </c>
      <c r="E83" s="68" t="s">
        <v>178</v>
      </c>
      <c r="F83" s="58"/>
      <c r="G83" s="58"/>
      <c r="H83" s="59" t="s">
        <v>19</v>
      </c>
      <c r="I83" s="59">
        <v>10</v>
      </c>
      <c r="J83" s="60"/>
      <c r="K83" s="60">
        <f>Tabela2[[#This Row],[Cena jednostkowa  netto zł ]]*Tabela2[[#This Row],[Ilość]]</f>
        <v>0</v>
      </c>
      <c r="L83" s="61"/>
      <c r="M83" s="60"/>
      <c r="N83" s="62">
        <v>10</v>
      </c>
      <c r="O83" s="58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</row>
    <row r="84" spans="2:54" s="64" customFormat="1" ht="90" x14ac:dyDescent="0.25">
      <c r="B84" s="58">
        <v>81</v>
      </c>
      <c r="C84" s="67" t="s">
        <v>12</v>
      </c>
      <c r="D84" s="67" t="s">
        <v>179</v>
      </c>
      <c r="E84" s="68" t="s">
        <v>180</v>
      </c>
      <c r="F84" s="58"/>
      <c r="G84" s="58"/>
      <c r="H84" s="59" t="s">
        <v>19</v>
      </c>
      <c r="I84" s="59">
        <v>20</v>
      </c>
      <c r="J84" s="60"/>
      <c r="K84" s="60">
        <f>Tabela2[[#This Row],[Cena jednostkowa  netto zł ]]*Tabela2[[#This Row],[Ilość]]</f>
        <v>0</v>
      </c>
      <c r="L84" s="61"/>
      <c r="M84" s="60"/>
      <c r="N84" s="62">
        <v>10</v>
      </c>
      <c r="O84" s="58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</row>
    <row r="85" spans="2:54" s="64" customFormat="1" ht="90" x14ac:dyDescent="0.25">
      <c r="B85" s="58">
        <v>82</v>
      </c>
      <c r="C85" s="67" t="s">
        <v>12</v>
      </c>
      <c r="D85" s="67" t="s">
        <v>181</v>
      </c>
      <c r="E85" s="68" t="s">
        <v>182</v>
      </c>
      <c r="F85" s="58"/>
      <c r="G85" s="58"/>
      <c r="H85" s="59" t="s">
        <v>19</v>
      </c>
      <c r="I85" s="59">
        <v>30</v>
      </c>
      <c r="J85" s="60"/>
      <c r="K85" s="60">
        <f>Tabela2[[#This Row],[Cena jednostkowa  netto zł ]]*Tabela2[[#This Row],[Ilość]]</f>
        <v>0</v>
      </c>
      <c r="L85" s="61"/>
      <c r="M85" s="60"/>
      <c r="N85" s="62">
        <v>10</v>
      </c>
      <c r="O85" s="58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</row>
    <row r="86" spans="2:54" s="64" customFormat="1" ht="90" x14ac:dyDescent="0.25">
      <c r="B86" s="58">
        <v>83</v>
      </c>
      <c r="C86" s="67" t="s">
        <v>12</v>
      </c>
      <c r="D86" s="67" t="s">
        <v>183</v>
      </c>
      <c r="E86" s="68" t="s">
        <v>184</v>
      </c>
      <c r="F86" s="58"/>
      <c r="G86" s="58"/>
      <c r="H86" s="59" t="s">
        <v>19</v>
      </c>
      <c r="I86" s="59">
        <v>30</v>
      </c>
      <c r="J86" s="60"/>
      <c r="K86" s="60">
        <f>Tabela2[[#This Row],[Cena jednostkowa  netto zł ]]*Tabela2[[#This Row],[Ilość]]</f>
        <v>0</v>
      </c>
      <c r="L86" s="61"/>
      <c r="M86" s="60"/>
      <c r="N86" s="62">
        <v>10</v>
      </c>
      <c r="O86" s="58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</row>
    <row r="87" spans="2:54" s="64" customFormat="1" ht="90" x14ac:dyDescent="0.25">
      <c r="B87" s="58">
        <v>84</v>
      </c>
      <c r="C87" s="67" t="s">
        <v>12</v>
      </c>
      <c r="D87" s="67" t="s">
        <v>185</v>
      </c>
      <c r="E87" s="68" t="s">
        <v>186</v>
      </c>
      <c r="F87" s="58"/>
      <c r="G87" s="58"/>
      <c r="H87" s="59" t="s">
        <v>19</v>
      </c>
      <c r="I87" s="59">
        <v>10</v>
      </c>
      <c r="J87" s="60"/>
      <c r="K87" s="60">
        <f>Tabela2[[#This Row],[Cena jednostkowa  netto zł ]]*Tabela2[[#This Row],[Ilość]]</f>
        <v>0</v>
      </c>
      <c r="L87" s="61"/>
      <c r="M87" s="60"/>
      <c r="N87" s="62">
        <v>10</v>
      </c>
      <c r="O87" s="58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</row>
    <row r="88" spans="2:54" s="64" customFormat="1" ht="90" x14ac:dyDescent="0.25">
      <c r="B88" s="58">
        <v>85</v>
      </c>
      <c r="C88" s="67" t="s">
        <v>12</v>
      </c>
      <c r="D88" s="67" t="s">
        <v>187</v>
      </c>
      <c r="E88" s="68" t="s">
        <v>188</v>
      </c>
      <c r="F88" s="58"/>
      <c r="G88" s="58"/>
      <c r="H88" s="59" t="s">
        <v>19</v>
      </c>
      <c r="I88" s="59">
        <v>10</v>
      </c>
      <c r="J88" s="60"/>
      <c r="K88" s="60">
        <f>Tabela2[[#This Row],[Cena jednostkowa  netto zł ]]*Tabela2[[#This Row],[Ilość]]</f>
        <v>0</v>
      </c>
      <c r="L88" s="61"/>
      <c r="M88" s="60"/>
      <c r="N88" s="62">
        <v>10</v>
      </c>
      <c r="O88" s="58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</row>
    <row r="89" spans="2:54" s="64" customFormat="1" ht="90" x14ac:dyDescent="0.25">
      <c r="B89" s="58">
        <v>86</v>
      </c>
      <c r="C89" s="67" t="s">
        <v>12</v>
      </c>
      <c r="D89" s="67" t="s">
        <v>189</v>
      </c>
      <c r="E89" s="68" t="s">
        <v>190</v>
      </c>
      <c r="F89" s="58"/>
      <c r="G89" s="58"/>
      <c r="H89" s="59" t="s">
        <v>19</v>
      </c>
      <c r="I89" s="59">
        <v>10</v>
      </c>
      <c r="J89" s="60"/>
      <c r="K89" s="60">
        <f>Tabela2[[#This Row],[Cena jednostkowa  netto zł ]]*Tabela2[[#This Row],[Ilość]]</f>
        <v>0</v>
      </c>
      <c r="L89" s="61"/>
      <c r="M89" s="60"/>
      <c r="N89" s="62">
        <v>10</v>
      </c>
      <c r="O89" s="58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</row>
    <row r="90" spans="2:54" s="64" customFormat="1" ht="54" x14ac:dyDescent="0.25">
      <c r="B90" s="58">
        <v>87</v>
      </c>
      <c r="C90" s="67" t="s">
        <v>6</v>
      </c>
      <c r="D90" s="67" t="s">
        <v>364</v>
      </c>
      <c r="E90" s="68"/>
      <c r="F90" s="58"/>
      <c r="G90" s="58"/>
      <c r="H90" s="59" t="s">
        <v>19</v>
      </c>
      <c r="I90" s="59">
        <v>200</v>
      </c>
      <c r="J90" s="60"/>
      <c r="K90" s="60">
        <f>Tabela2[[#This Row],[Cena jednostkowa  netto zł ]]*Tabela2[[#This Row],[Ilość]]</f>
        <v>0</v>
      </c>
      <c r="L90" s="61"/>
      <c r="M90" s="60"/>
      <c r="N90" s="62">
        <v>10</v>
      </c>
      <c r="O90" s="58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</row>
    <row r="91" spans="2:54" s="64" customFormat="1" ht="72" x14ac:dyDescent="0.25">
      <c r="B91" s="58">
        <v>88</v>
      </c>
      <c r="C91" s="67" t="s">
        <v>5</v>
      </c>
      <c r="D91" s="67" t="s">
        <v>474</v>
      </c>
      <c r="E91" s="68"/>
      <c r="F91" s="58"/>
      <c r="G91" s="58"/>
      <c r="H91" s="59" t="s">
        <v>19</v>
      </c>
      <c r="I91" s="59">
        <v>100</v>
      </c>
      <c r="J91" s="60"/>
      <c r="K91" s="60">
        <f>Tabela2[[#This Row],[Cena jednostkowa  netto zł ]]*Tabela2[[#This Row],[Ilość]]</f>
        <v>0</v>
      </c>
      <c r="L91" s="61"/>
      <c r="M91" s="60"/>
      <c r="N91" s="62">
        <v>10</v>
      </c>
      <c r="O91" s="58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</row>
    <row r="92" spans="2:54" s="64" customFormat="1" ht="72" x14ac:dyDescent="0.25">
      <c r="B92" s="58">
        <v>89</v>
      </c>
      <c r="C92" s="67" t="s">
        <v>13</v>
      </c>
      <c r="D92" s="67" t="s">
        <v>371</v>
      </c>
      <c r="E92" s="69" t="s">
        <v>475</v>
      </c>
      <c r="F92" s="58"/>
      <c r="G92" s="58"/>
      <c r="H92" s="59" t="s">
        <v>19</v>
      </c>
      <c r="I92" s="59">
        <v>38</v>
      </c>
      <c r="J92" s="60"/>
      <c r="K92" s="60">
        <f>Tabela2[[#This Row],[Cena jednostkowa  netto zł ]]*Tabela2[[#This Row],[Ilość]]</f>
        <v>0</v>
      </c>
      <c r="L92" s="61"/>
      <c r="M92" s="60"/>
      <c r="N92" s="62">
        <v>11</v>
      </c>
      <c r="O92" s="58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</row>
    <row r="93" spans="2:54" s="64" customFormat="1" ht="72" x14ac:dyDescent="0.25">
      <c r="B93" s="58">
        <v>90</v>
      </c>
      <c r="C93" s="67" t="s">
        <v>13</v>
      </c>
      <c r="D93" s="67" t="s">
        <v>384</v>
      </c>
      <c r="E93" s="68"/>
      <c r="F93" s="58"/>
      <c r="G93" s="58"/>
      <c r="H93" s="59" t="s">
        <v>19</v>
      </c>
      <c r="I93" s="59">
        <v>2</v>
      </c>
      <c r="J93" s="60"/>
      <c r="K93" s="60">
        <f>Tabela2[[#This Row],[Cena jednostkowa  netto zł ]]*Tabela2[[#This Row],[Ilość]]</f>
        <v>0</v>
      </c>
      <c r="L93" s="61"/>
      <c r="M93" s="60"/>
      <c r="N93" s="62">
        <v>11</v>
      </c>
      <c r="O93" s="58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</row>
    <row r="94" spans="2:54" s="64" customFormat="1" ht="72" x14ac:dyDescent="0.25">
      <c r="B94" s="58">
        <v>91</v>
      </c>
      <c r="C94" s="67" t="s">
        <v>5</v>
      </c>
      <c r="D94" s="67" t="s">
        <v>150</v>
      </c>
      <c r="E94" s="68"/>
      <c r="F94" s="58"/>
      <c r="G94" s="58"/>
      <c r="H94" s="59" t="s">
        <v>19</v>
      </c>
      <c r="I94" s="59">
        <v>600</v>
      </c>
      <c r="J94" s="60"/>
      <c r="K94" s="60">
        <f>Tabela2[[#This Row],[Cena jednostkowa  netto zł ]]*Tabela2[[#This Row],[Ilość]]</f>
        <v>0</v>
      </c>
      <c r="L94" s="61"/>
      <c r="M94" s="60"/>
      <c r="N94" s="62">
        <v>12</v>
      </c>
      <c r="O94" s="58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</row>
    <row r="95" spans="2:54" s="64" customFormat="1" ht="90" x14ac:dyDescent="0.25">
      <c r="B95" s="58">
        <v>92</v>
      </c>
      <c r="C95" s="67" t="s">
        <v>12</v>
      </c>
      <c r="D95" s="67" t="s">
        <v>355</v>
      </c>
      <c r="E95" s="68" t="s">
        <v>210</v>
      </c>
      <c r="F95" s="58"/>
      <c r="G95" s="58"/>
      <c r="H95" s="59" t="s">
        <v>19</v>
      </c>
      <c r="I95" s="59">
        <v>1</v>
      </c>
      <c r="J95" s="60"/>
      <c r="K95" s="60">
        <f>Tabela2[[#This Row],[Cena jednostkowa  netto zł ]]*Tabela2[[#This Row],[Ilość]]</f>
        <v>0</v>
      </c>
      <c r="L95" s="61"/>
      <c r="M95" s="60"/>
      <c r="N95" s="62">
        <v>12</v>
      </c>
      <c r="O95" s="58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</row>
    <row r="96" spans="2:54" s="64" customFormat="1" ht="90" x14ac:dyDescent="0.25">
      <c r="B96" s="58">
        <v>93</v>
      </c>
      <c r="C96" s="67" t="s">
        <v>12</v>
      </c>
      <c r="D96" s="67" t="s">
        <v>355</v>
      </c>
      <c r="E96" s="68" t="s">
        <v>211</v>
      </c>
      <c r="F96" s="58"/>
      <c r="G96" s="58"/>
      <c r="H96" s="59" t="s">
        <v>19</v>
      </c>
      <c r="I96" s="59">
        <v>1</v>
      </c>
      <c r="J96" s="60"/>
      <c r="K96" s="60">
        <f>Tabela2[[#This Row],[Cena jednostkowa  netto zł ]]*Tabela2[[#This Row],[Ilość]]</f>
        <v>0</v>
      </c>
      <c r="L96" s="61"/>
      <c r="M96" s="60"/>
      <c r="N96" s="62">
        <v>12</v>
      </c>
      <c r="O96" s="58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</row>
    <row r="97" spans="2:54" s="64" customFormat="1" ht="90" x14ac:dyDescent="0.25">
      <c r="B97" s="58">
        <v>94</v>
      </c>
      <c r="C97" s="67" t="s">
        <v>12</v>
      </c>
      <c r="D97" s="67" t="s">
        <v>355</v>
      </c>
      <c r="E97" s="68" t="s">
        <v>212</v>
      </c>
      <c r="F97" s="58"/>
      <c r="G97" s="58"/>
      <c r="H97" s="59" t="s">
        <v>19</v>
      </c>
      <c r="I97" s="59">
        <v>6</v>
      </c>
      <c r="J97" s="60"/>
      <c r="K97" s="60">
        <f>Tabela2[[#This Row],[Cena jednostkowa  netto zł ]]*Tabela2[[#This Row],[Ilość]]</f>
        <v>0</v>
      </c>
      <c r="L97" s="61"/>
      <c r="M97" s="60"/>
      <c r="N97" s="62">
        <v>12</v>
      </c>
      <c r="O97" s="58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</row>
    <row r="98" spans="2:54" s="64" customFormat="1" ht="36" x14ac:dyDescent="0.25">
      <c r="B98" s="58">
        <v>95</v>
      </c>
      <c r="C98" s="67" t="s">
        <v>205</v>
      </c>
      <c r="D98" s="67" t="s">
        <v>206</v>
      </c>
      <c r="E98" s="68"/>
      <c r="F98" s="58"/>
      <c r="G98" s="58"/>
      <c r="H98" s="59" t="s">
        <v>19</v>
      </c>
      <c r="I98" s="59">
        <v>400</v>
      </c>
      <c r="J98" s="60"/>
      <c r="K98" s="60">
        <f>Tabela2[[#This Row],[Cena jednostkowa  netto zł ]]*Tabela2[[#This Row],[Ilość]]</f>
        <v>0</v>
      </c>
      <c r="L98" s="61"/>
      <c r="M98" s="60"/>
      <c r="N98" s="62">
        <v>12</v>
      </c>
      <c r="O98" s="58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</row>
    <row r="99" spans="2:54" s="64" customFormat="1" ht="72" x14ac:dyDescent="0.25">
      <c r="B99" s="58">
        <v>96</v>
      </c>
      <c r="C99" s="67" t="s">
        <v>207</v>
      </c>
      <c r="D99" s="67" t="s">
        <v>208</v>
      </c>
      <c r="E99" s="68"/>
      <c r="F99" s="58"/>
      <c r="G99" s="58"/>
      <c r="H99" s="59" t="s">
        <v>19</v>
      </c>
      <c r="I99" s="59">
        <v>70</v>
      </c>
      <c r="J99" s="60"/>
      <c r="K99" s="60">
        <f>Tabela2[[#This Row],[Cena jednostkowa  netto zł ]]*Tabela2[[#This Row],[Ilość]]</f>
        <v>0</v>
      </c>
      <c r="L99" s="61"/>
      <c r="M99" s="60"/>
      <c r="N99" s="62">
        <v>12</v>
      </c>
      <c r="O99" s="58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</row>
    <row r="100" spans="2:54" s="64" customFormat="1" ht="72" x14ac:dyDescent="0.25">
      <c r="B100" s="58">
        <v>97</v>
      </c>
      <c r="C100" s="67" t="s">
        <v>207</v>
      </c>
      <c r="D100" s="67" t="s">
        <v>209</v>
      </c>
      <c r="E100" s="68"/>
      <c r="F100" s="58"/>
      <c r="G100" s="58"/>
      <c r="H100" s="59" t="s">
        <v>19</v>
      </c>
      <c r="I100" s="59">
        <v>48</v>
      </c>
      <c r="J100" s="60"/>
      <c r="K100" s="60">
        <f>Tabela2[[#This Row],[Cena jednostkowa  netto zł ]]*Tabela2[[#This Row],[Ilość]]</f>
        <v>0</v>
      </c>
      <c r="L100" s="61"/>
      <c r="M100" s="60"/>
      <c r="N100" s="62">
        <v>12</v>
      </c>
      <c r="O100" s="58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</row>
    <row r="101" spans="2:54" s="64" customFormat="1" ht="36" x14ac:dyDescent="0.25">
      <c r="B101" s="58">
        <v>98</v>
      </c>
      <c r="C101" s="67" t="s">
        <v>13</v>
      </c>
      <c r="D101" s="67" t="s">
        <v>385</v>
      </c>
      <c r="E101" s="68"/>
      <c r="F101" s="58"/>
      <c r="G101" s="58"/>
      <c r="H101" s="59" t="s">
        <v>19</v>
      </c>
      <c r="I101" s="59">
        <v>1</v>
      </c>
      <c r="J101" s="60"/>
      <c r="K101" s="60">
        <f>Tabela2[[#This Row],[Cena jednostkowa  netto zł ]]*Tabela2[[#This Row],[Ilość]]</f>
        <v>0</v>
      </c>
      <c r="L101" s="61"/>
      <c r="M101" s="60"/>
      <c r="N101" s="62">
        <v>12</v>
      </c>
      <c r="O101" s="58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</row>
    <row r="102" spans="2:54" s="64" customFormat="1" ht="90" x14ac:dyDescent="0.25">
      <c r="B102" s="58">
        <v>99</v>
      </c>
      <c r="C102" s="72" t="s">
        <v>13</v>
      </c>
      <c r="D102" s="67" t="s">
        <v>372</v>
      </c>
      <c r="E102" s="68"/>
      <c r="F102" s="58"/>
      <c r="G102" s="58"/>
      <c r="H102" s="59" t="s">
        <v>19</v>
      </c>
      <c r="I102" s="59">
        <v>1</v>
      </c>
      <c r="J102" s="60"/>
      <c r="K102" s="60">
        <f>Tabela2[[#This Row],[Cena jednostkowa  netto zł ]]*Tabela2[[#This Row],[Ilość]]</f>
        <v>0</v>
      </c>
      <c r="L102" s="61"/>
      <c r="M102" s="60"/>
      <c r="N102" s="62">
        <v>13</v>
      </c>
      <c r="O102" s="58" t="s">
        <v>213</v>
      </c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</row>
    <row r="103" spans="2:54" s="64" customFormat="1" ht="90" x14ac:dyDescent="0.25">
      <c r="B103" s="58">
        <v>100</v>
      </c>
      <c r="C103" s="72" t="s">
        <v>13</v>
      </c>
      <c r="D103" s="67" t="s">
        <v>376</v>
      </c>
      <c r="E103" s="68"/>
      <c r="F103" s="58"/>
      <c r="G103" s="58"/>
      <c r="H103" s="59" t="s">
        <v>19</v>
      </c>
      <c r="I103" s="59">
        <v>1</v>
      </c>
      <c r="J103" s="60"/>
      <c r="K103" s="60">
        <f>Tabela2[[#This Row],[Cena jednostkowa  netto zł ]]*Tabela2[[#This Row],[Ilość]]</f>
        <v>0</v>
      </c>
      <c r="L103" s="61"/>
      <c r="M103" s="60"/>
      <c r="N103" s="62">
        <v>13</v>
      </c>
      <c r="O103" s="58" t="s">
        <v>214</v>
      </c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</row>
    <row r="104" spans="2:54" s="64" customFormat="1" ht="90" x14ac:dyDescent="0.25">
      <c r="B104" s="58">
        <v>101</v>
      </c>
      <c r="C104" s="72" t="s">
        <v>13</v>
      </c>
      <c r="D104" s="67" t="s">
        <v>378</v>
      </c>
      <c r="E104" s="68"/>
      <c r="F104" s="58"/>
      <c r="G104" s="58"/>
      <c r="H104" s="59" t="s">
        <v>19</v>
      </c>
      <c r="I104" s="59">
        <v>1</v>
      </c>
      <c r="J104" s="60"/>
      <c r="K104" s="60">
        <f>Tabela2[[#This Row],[Cena jednostkowa  netto zł ]]*Tabela2[[#This Row],[Ilość]]</f>
        <v>0</v>
      </c>
      <c r="L104" s="61"/>
      <c r="M104" s="60"/>
      <c r="N104" s="62">
        <v>13</v>
      </c>
      <c r="O104" s="58" t="s">
        <v>215</v>
      </c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</row>
    <row r="105" spans="2:54" s="64" customFormat="1" ht="90" x14ac:dyDescent="0.25">
      <c r="B105" s="58">
        <v>102</v>
      </c>
      <c r="C105" s="72" t="s">
        <v>13</v>
      </c>
      <c r="D105" s="67" t="s">
        <v>380</v>
      </c>
      <c r="E105" s="68"/>
      <c r="F105" s="58"/>
      <c r="G105" s="58"/>
      <c r="H105" s="59" t="s">
        <v>19</v>
      </c>
      <c r="I105" s="59">
        <v>1</v>
      </c>
      <c r="J105" s="60"/>
      <c r="K105" s="60">
        <f>Tabela2[[#This Row],[Cena jednostkowa  netto zł ]]*Tabela2[[#This Row],[Ilość]]</f>
        <v>0</v>
      </c>
      <c r="L105" s="61"/>
      <c r="M105" s="60"/>
      <c r="N105" s="62">
        <v>13</v>
      </c>
      <c r="O105" s="58" t="s">
        <v>216</v>
      </c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</row>
    <row r="106" spans="2:54" s="64" customFormat="1" ht="90" x14ac:dyDescent="0.25">
      <c r="B106" s="58">
        <v>103</v>
      </c>
      <c r="C106" s="72" t="s">
        <v>13</v>
      </c>
      <c r="D106" s="67" t="s">
        <v>381</v>
      </c>
      <c r="E106" s="68"/>
      <c r="F106" s="58"/>
      <c r="G106" s="58"/>
      <c r="H106" s="59" t="s">
        <v>19</v>
      </c>
      <c r="I106" s="59">
        <v>1</v>
      </c>
      <c r="J106" s="60"/>
      <c r="K106" s="60">
        <f>Tabela2[[#This Row],[Cena jednostkowa  netto zł ]]*Tabela2[[#This Row],[Ilość]]</f>
        <v>0</v>
      </c>
      <c r="L106" s="61"/>
      <c r="M106" s="60"/>
      <c r="N106" s="62">
        <v>13</v>
      </c>
      <c r="O106" s="58" t="s">
        <v>217</v>
      </c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</row>
    <row r="107" spans="2:54" s="64" customFormat="1" ht="90" x14ac:dyDescent="0.25">
      <c r="B107" s="58">
        <v>104</v>
      </c>
      <c r="C107" s="72" t="s">
        <v>13</v>
      </c>
      <c r="D107" s="67" t="s">
        <v>382</v>
      </c>
      <c r="E107" s="68"/>
      <c r="F107" s="58"/>
      <c r="G107" s="58"/>
      <c r="H107" s="59" t="s">
        <v>19</v>
      </c>
      <c r="I107" s="59">
        <v>1</v>
      </c>
      <c r="J107" s="60"/>
      <c r="K107" s="60">
        <f>Tabela2[[#This Row],[Cena jednostkowa  netto zł ]]*Tabela2[[#This Row],[Ilość]]</f>
        <v>0</v>
      </c>
      <c r="L107" s="61"/>
      <c r="M107" s="60"/>
      <c r="N107" s="62">
        <v>13</v>
      </c>
      <c r="O107" s="58" t="s">
        <v>218</v>
      </c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</row>
    <row r="108" spans="2:54" s="64" customFormat="1" ht="90" x14ac:dyDescent="0.25">
      <c r="B108" s="58">
        <v>105</v>
      </c>
      <c r="C108" s="72" t="s">
        <v>13</v>
      </c>
      <c r="D108" s="67" t="s">
        <v>386</v>
      </c>
      <c r="E108" s="68"/>
      <c r="F108" s="58"/>
      <c r="G108" s="58"/>
      <c r="H108" s="59" t="s">
        <v>19</v>
      </c>
      <c r="I108" s="59">
        <v>2</v>
      </c>
      <c r="J108" s="60"/>
      <c r="K108" s="60">
        <f>Tabela2[[#This Row],[Cena jednostkowa  netto zł ]]*Tabela2[[#This Row],[Ilość]]</f>
        <v>0</v>
      </c>
      <c r="L108" s="61"/>
      <c r="M108" s="60"/>
      <c r="N108" s="62">
        <v>13</v>
      </c>
      <c r="O108" s="58" t="s">
        <v>219</v>
      </c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</row>
    <row r="109" spans="2:54" s="64" customFormat="1" ht="90" x14ac:dyDescent="0.25">
      <c r="B109" s="58">
        <v>106</v>
      </c>
      <c r="C109" s="72" t="s">
        <v>13</v>
      </c>
      <c r="D109" s="67" t="s">
        <v>387</v>
      </c>
      <c r="E109" s="68"/>
      <c r="F109" s="58"/>
      <c r="G109" s="58"/>
      <c r="H109" s="59" t="s">
        <v>19</v>
      </c>
      <c r="I109" s="59">
        <v>3</v>
      </c>
      <c r="J109" s="60"/>
      <c r="K109" s="60">
        <f>Tabela2[[#This Row],[Cena jednostkowa  netto zł ]]*Tabela2[[#This Row],[Ilość]]</f>
        <v>0</v>
      </c>
      <c r="L109" s="61"/>
      <c r="M109" s="60"/>
      <c r="N109" s="62">
        <v>13</v>
      </c>
      <c r="O109" s="58" t="s">
        <v>220</v>
      </c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</row>
    <row r="110" spans="2:54" s="64" customFormat="1" ht="144" x14ac:dyDescent="0.25">
      <c r="B110" s="58">
        <v>107</v>
      </c>
      <c r="C110" s="72" t="s">
        <v>14</v>
      </c>
      <c r="D110" s="67" t="s">
        <v>388</v>
      </c>
      <c r="E110" s="68" t="s">
        <v>328</v>
      </c>
      <c r="F110" s="58"/>
      <c r="G110" s="58"/>
      <c r="H110" s="59" t="s">
        <v>19</v>
      </c>
      <c r="I110" s="59">
        <v>1</v>
      </c>
      <c r="J110" s="60"/>
      <c r="K110" s="60">
        <f>Tabela2[[#This Row],[Cena jednostkowa  netto zł ]]*Tabela2[[#This Row],[Ilość]]</f>
        <v>0</v>
      </c>
      <c r="L110" s="61"/>
      <c r="M110" s="60"/>
      <c r="N110" s="62">
        <v>13</v>
      </c>
      <c r="O110" s="58" t="s">
        <v>221</v>
      </c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</row>
    <row r="111" spans="2:54" s="64" customFormat="1" ht="144" x14ac:dyDescent="0.25">
      <c r="B111" s="58">
        <v>108</v>
      </c>
      <c r="C111" s="72" t="s">
        <v>14</v>
      </c>
      <c r="D111" s="67" t="s">
        <v>389</v>
      </c>
      <c r="E111" s="68" t="s">
        <v>327</v>
      </c>
      <c r="F111" s="58"/>
      <c r="G111" s="58"/>
      <c r="H111" s="59" t="s">
        <v>19</v>
      </c>
      <c r="I111" s="59">
        <v>1</v>
      </c>
      <c r="J111" s="60"/>
      <c r="K111" s="60">
        <f>Tabela2[[#This Row],[Cena jednostkowa  netto zł ]]*Tabela2[[#This Row],[Ilość]]</f>
        <v>0</v>
      </c>
      <c r="L111" s="61"/>
      <c r="M111" s="60"/>
      <c r="N111" s="62">
        <v>13</v>
      </c>
      <c r="O111" s="58" t="s">
        <v>222</v>
      </c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</row>
    <row r="112" spans="2:54" s="64" customFormat="1" ht="144" x14ac:dyDescent="0.25">
      <c r="B112" s="58">
        <v>109</v>
      </c>
      <c r="C112" s="72" t="s">
        <v>14</v>
      </c>
      <c r="D112" s="67" t="s">
        <v>389</v>
      </c>
      <c r="E112" s="68" t="s">
        <v>326</v>
      </c>
      <c r="F112" s="58"/>
      <c r="G112" s="58"/>
      <c r="H112" s="59" t="s">
        <v>19</v>
      </c>
      <c r="I112" s="59">
        <v>1</v>
      </c>
      <c r="J112" s="60"/>
      <c r="K112" s="60">
        <f>Tabela2[[#This Row],[Cena jednostkowa  netto zł ]]*Tabela2[[#This Row],[Ilość]]</f>
        <v>0</v>
      </c>
      <c r="L112" s="61"/>
      <c r="M112" s="60"/>
      <c r="N112" s="62">
        <v>13</v>
      </c>
      <c r="O112" s="58" t="s">
        <v>223</v>
      </c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</row>
    <row r="113" spans="2:54" s="64" customFormat="1" ht="144" x14ac:dyDescent="0.25">
      <c r="B113" s="58">
        <v>110</v>
      </c>
      <c r="C113" s="72" t="s">
        <v>14</v>
      </c>
      <c r="D113" s="67" t="s">
        <v>390</v>
      </c>
      <c r="E113" s="68" t="s">
        <v>325</v>
      </c>
      <c r="F113" s="58"/>
      <c r="G113" s="58"/>
      <c r="H113" s="59" t="s">
        <v>19</v>
      </c>
      <c r="I113" s="59">
        <v>1</v>
      </c>
      <c r="J113" s="60"/>
      <c r="K113" s="60">
        <f>Tabela2[[#This Row],[Cena jednostkowa  netto zł ]]*Tabela2[[#This Row],[Ilość]]</f>
        <v>0</v>
      </c>
      <c r="L113" s="61"/>
      <c r="M113" s="60"/>
      <c r="N113" s="62">
        <v>13</v>
      </c>
      <c r="O113" s="58" t="s">
        <v>224</v>
      </c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</row>
    <row r="114" spans="2:54" s="64" customFormat="1" ht="144" x14ac:dyDescent="0.25">
      <c r="B114" s="58">
        <v>111</v>
      </c>
      <c r="C114" s="72" t="s">
        <v>14</v>
      </c>
      <c r="D114" s="67" t="s">
        <v>389</v>
      </c>
      <c r="E114" s="68" t="s">
        <v>324</v>
      </c>
      <c r="F114" s="58"/>
      <c r="G114" s="58"/>
      <c r="H114" s="59" t="s">
        <v>19</v>
      </c>
      <c r="I114" s="59">
        <v>1</v>
      </c>
      <c r="J114" s="60"/>
      <c r="K114" s="60">
        <f>Tabela2[[#This Row],[Cena jednostkowa  netto zł ]]*Tabela2[[#This Row],[Ilość]]</f>
        <v>0</v>
      </c>
      <c r="L114" s="61"/>
      <c r="M114" s="60"/>
      <c r="N114" s="62">
        <v>13</v>
      </c>
      <c r="O114" s="58" t="s">
        <v>225</v>
      </c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</row>
    <row r="115" spans="2:54" s="64" customFormat="1" ht="144" x14ac:dyDescent="0.25">
      <c r="B115" s="58">
        <v>112</v>
      </c>
      <c r="C115" s="72" t="s">
        <v>14</v>
      </c>
      <c r="D115" s="67" t="s">
        <v>391</v>
      </c>
      <c r="E115" s="68" t="s">
        <v>323</v>
      </c>
      <c r="F115" s="58"/>
      <c r="G115" s="58"/>
      <c r="H115" s="59" t="s">
        <v>19</v>
      </c>
      <c r="I115" s="59">
        <v>1</v>
      </c>
      <c r="J115" s="60"/>
      <c r="K115" s="60">
        <f>Tabela2[[#This Row],[Cena jednostkowa  netto zł ]]*Tabela2[[#This Row],[Ilość]]</f>
        <v>0</v>
      </c>
      <c r="L115" s="61"/>
      <c r="M115" s="60"/>
      <c r="N115" s="62">
        <v>13</v>
      </c>
      <c r="O115" s="58" t="s">
        <v>226</v>
      </c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</row>
    <row r="116" spans="2:54" s="64" customFormat="1" ht="144" x14ac:dyDescent="0.25">
      <c r="B116" s="58">
        <v>113</v>
      </c>
      <c r="C116" s="72" t="s">
        <v>14</v>
      </c>
      <c r="D116" s="67" t="s">
        <v>392</v>
      </c>
      <c r="E116" s="68" t="s">
        <v>322</v>
      </c>
      <c r="F116" s="58"/>
      <c r="G116" s="58"/>
      <c r="H116" s="59" t="s">
        <v>19</v>
      </c>
      <c r="I116" s="59">
        <v>1</v>
      </c>
      <c r="J116" s="60"/>
      <c r="K116" s="60">
        <f>Tabela2[[#This Row],[Cena jednostkowa  netto zł ]]*Tabela2[[#This Row],[Ilość]]</f>
        <v>0</v>
      </c>
      <c r="L116" s="61"/>
      <c r="M116" s="60"/>
      <c r="N116" s="62">
        <v>13</v>
      </c>
      <c r="O116" s="58" t="s">
        <v>227</v>
      </c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</row>
    <row r="117" spans="2:54" s="64" customFormat="1" ht="144" x14ac:dyDescent="0.25">
      <c r="B117" s="58">
        <v>114</v>
      </c>
      <c r="C117" s="72" t="s">
        <v>14</v>
      </c>
      <c r="D117" s="67" t="s">
        <v>393</v>
      </c>
      <c r="E117" s="68" t="s">
        <v>329</v>
      </c>
      <c r="F117" s="58"/>
      <c r="G117" s="58"/>
      <c r="H117" s="59" t="s">
        <v>19</v>
      </c>
      <c r="I117" s="59">
        <v>1</v>
      </c>
      <c r="J117" s="60"/>
      <c r="K117" s="60">
        <f>Tabela2[[#This Row],[Cena jednostkowa  netto zł ]]*Tabela2[[#This Row],[Ilość]]</f>
        <v>0</v>
      </c>
      <c r="L117" s="61"/>
      <c r="M117" s="60"/>
      <c r="N117" s="62">
        <v>13</v>
      </c>
      <c r="O117" s="58" t="s">
        <v>228</v>
      </c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</row>
    <row r="118" spans="2:54" s="64" customFormat="1" ht="144" x14ac:dyDescent="0.25">
      <c r="B118" s="58">
        <v>115</v>
      </c>
      <c r="C118" s="72" t="s">
        <v>14</v>
      </c>
      <c r="D118" s="67" t="s">
        <v>394</v>
      </c>
      <c r="E118" s="68" t="s">
        <v>330</v>
      </c>
      <c r="F118" s="58"/>
      <c r="G118" s="58"/>
      <c r="H118" s="59" t="s">
        <v>19</v>
      </c>
      <c r="I118" s="59">
        <v>1</v>
      </c>
      <c r="J118" s="60"/>
      <c r="K118" s="60">
        <f>Tabela2[[#This Row],[Cena jednostkowa  netto zł ]]*Tabela2[[#This Row],[Ilość]]</f>
        <v>0</v>
      </c>
      <c r="L118" s="61"/>
      <c r="M118" s="60"/>
      <c r="N118" s="62">
        <v>13</v>
      </c>
      <c r="O118" s="58" t="s">
        <v>229</v>
      </c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</row>
    <row r="119" spans="2:54" s="64" customFormat="1" ht="144" x14ac:dyDescent="0.25">
      <c r="B119" s="58">
        <v>116</v>
      </c>
      <c r="C119" s="72" t="s">
        <v>14</v>
      </c>
      <c r="D119" s="67" t="s">
        <v>395</v>
      </c>
      <c r="E119" s="68" t="s">
        <v>331</v>
      </c>
      <c r="F119" s="58"/>
      <c r="G119" s="58"/>
      <c r="H119" s="59" t="s">
        <v>19</v>
      </c>
      <c r="I119" s="59">
        <v>1</v>
      </c>
      <c r="J119" s="60"/>
      <c r="K119" s="60">
        <f>Tabela2[[#This Row],[Cena jednostkowa  netto zł ]]*Tabela2[[#This Row],[Ilość]]</f>
        <v>0</v>
      </c>
      <c r="L119" s="61"/>
      <c r="M119" s="60"/>
      <c r="N119" s="62">
        <v>13</v>
      </c>
      <c r="O119" s="58" t="s">
        <v>230</v>
      </c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</row>
    <row r="120" spans="2:54" s="64" customFormat="1" ht="144" x14ac:dyDescent="0.25">
      <c r="B120" s="58">
        <v>117</v>
      </c>
      <c r="C120" s="72" t="s">
        <v>14</v>
      </c>
      <c r="D120" s="67" t="s">
        <v>396</v>
      </c>
      <c r="E120" s="68" t="s">
        <v>332</v>
      </c>
      <c r="F120" s="58"/>
      <c r="G120" s="58"/>
      <c r="H120" s="59" t="s">
        <v>19</v>
      </c>
      <c r="I120" s="59">
        <v>1</v>
      </c>
      <c r="J120" s="60"/>
      <c r="K120" s="60">
        <f>Tabela2[[#This Row],[Cena jednostkowa  netto zł ]]*Tabela2[[#This Row],[Ilość]]</f>
        <v>0</v>
      </c>
      <c r="L120" s="61"/>
      <c r="M120" s="60"/>
      <c r="N120" s="62">
        <v>13</v>
      </c>
      <c r="O120" s="58" t="s">
        <v>231</v>
      </c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</row>
    <row r="121" spans="2:54" s="64" customFormat="1" ht="144" x14ac:dyDescent="0.25">
      <c r="B121" s="58">
        <v>118</v>
      </c>
      <c r="C121" s="72" t="s">
        <v>14</v>
      </c>
      <c r="D121" s="67" t="s">
        <v>397</v>
      </c>
      <c r="E121" s="68" t="s">
        <v>333</v>
      </c>
      <c r="F121" s="58"/>
      <c r="G121" s="58"/>
      <c r="H121" s="59" t="s">
        <v>19</v>
      </c>
      <c r="I121" s="59">
        <v>1</v>
      </c>
      <c r="J121" s="60"/>
      <c r="K121" s="60">
        <f>Tabela2[[#This Row],[Cena jednostkowa  netto zł ]]*Tabela2[[#This Row],[Ilość]]</f>
        <v>0</v>
      </c>
      <c r="L121" s="61"/>
      <c r="M121" s="60"/>
      <c r="N121" s="62">
        <v>13</v>
      </c>
      <c r="O121" s="58" t="s">
        <v>232</v>
      </c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</row>
    <row r="122" spans="2:54" s="64" customFormat="1" ht="90" x14ac:dyDescent="0.25">
      <c r="B122" s="58">
        <v>119</v>
      </c>
      <c r="C122" s="72" t="s">
        <v>13</v>
      </c>
      <c r="D122" s="67" t="s">
        <v>233</v>
      </c>
      <c r="E122" s="68"/>
      <c r="F122" s="58"/>
      <c r="G122" s="58"/>
      <c r="H122" s="59" t="s">
        <v>19</v>
      </c>
      <c r="I122" s="59">
        <v>3</v>
      </c>
      <c r="J122" s="60"/>
      <c r="K122" s="60">
        <f>Tabela2[[#This Row],[Cena jednostkowa  netto zł ]]*Tabela2[[#This Row],[Ilość]]</f>
        <v>0</v>
      </c>
      <c r="L122" s="61"/>
      <c r="M122" s="60"/>
      <c r="N122" s="62">
        <v>13</v>
      </c>
      <c r="O122" s="58" t="s">
        <v>234</v>
      </c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</row>
    <row r="123" spans="2:54" s="64" customFormat="1" ht="90" x14ac:dyDescent="0.25">
      <c r="B123" s="58">
        <v>120</v>
      </c>
      <c r="C123" s="72" t="s">
        <v>13</v>
      </c>
      <c r="D123" s="67" t="s">
        <v>235</v>
      </c>
      <c r="E123" s="68"/>
      <c r="F123" s="58"/>
      <c r="G123" s="58"/>
      <c r="H123" s="59" t="s">
        <v>19</v>
      </c>
      <c r="I123" s="59">
        <v>1</v>
      </c>
      <c r="J123" s="60"/>
      <c r="K123" s="60">
        <f>Tabela2[[#This Row],[Cena jednostkowa  netto zł ]]*Tabela2[[#This Row],[Ilość]]</f>
        <v>0</v>
      </c>
      <c r="L123" s="61"/>
      <c r="M123" s="60"/>
      <c r="N123" s="62">
        <v>13</v>
      </c>
      <c r="O123" s="58" t="s">
        <v>236</v>
      </c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</row>
    <row r="124" spans="2:54" s="64" customFormat="1" ht="90" x14ac:dyDescent="0.25">
      <c r="B124" s="58">
        <v>121</v>
      </c>
      <c r="C124" s="72" t="s">
        <v>13</v>
      </c>
      <c r="D124" s="67" t="s">
        <v>237</v>
      </c>
      <c r="E124" s="68"/>
      <c r="F124" s="58"/>
      <c r="G124" s="58"/>
      <c r="H124" s="59" t="s">
        <v>19</v>
      </c>
      <c r="I124" s="59">
        <v>1</v>
      </c>
      <c r="J124" s="60"/>
      <c r="K124" s="60">
        <f>Tabela2[[#This Row],[Cena jednostkowa  netto zł ]]*Tabela2[[#This Row],[Ilość]]</f>
        <v>0</v>
      </c>
      <c r="L124" s="61"/>
      <c r="M124" s="60"/>
      <c r="N124" s="62">
        <v>13</v>
      </c>
      <c r="O124" s="58" t="s">
        <v>238</v>
      </c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</row>
    <row r="125" spans="2:54" s="64" customFormat="1" ht="90" x14ac:dyDescent="0.25">
      <c r="B125" s="58">
        <v>122</v>
      </c>
      <c r="C125" s="72" t="s">
        <v>13</v>
      </c>
      <c r="D125" s="67" t="s">
        <v>239</v>
      </c>
      <c r="E125" s="68"/>
      <c r="F125" s="58"/>
      <c r="G125" s="58"/>
      <c r="H125" s="59" t="s">
        <v>19</v>
      </c>
      <c r="I125" s="59">
        <v>1</v>
      </c>
      <c r="J125" s="60"/>
      <c r="K125" s="60">
        <f>Tabela2[[#This Row],[Cena jednostkowa  netto zł ]]*Tabela2[[#This Row],[Ilość]]</f>
        <v>0</v>
      </c>
      <c r="L125" s="61"/>
      <c r="M125" s="60"/>
      <c r="N125" s="62">
        <v>13</v>
      </c>
      <c r="O125" s="58" t="s">
        <v>240</v>
      </c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</row>
    <row r="126" spans="2:54" s="64" customFormat="1" ht="90" x14ac:dyDescent="0.25">
      <c r="B126" s="58">
        <v>123</v>
      </c>
      <c r="C126" s="72" t="s">
        <v>13</v>
      </c>
      <c r="D126" s="67" t="s">
        <v>241</v>
      </c>
      <c r="E126" s="68"/>
      <c r="F126" s="58"/>
      <c r="G126" s="58"/>
      <c r="H126" s="59" t="s">
        <v>19</v>
      </c>
      <c r="I126" s="59">
        <v>2</v>
      </c>
      <c r="J126" s="60"/>
      <c r="K126" s="60">
        <f>Tabela2[[#This Row],[Cena jednostkowa  netto zł ]]*Tabela2[[#This Row],[Ilość]]</f>
        <v>0</v>
      </c>
      <c r="L126" s="61"/>
      <c r="M126" s="60"/>
      <c r="N126" s="62">
        <v>13</v>
      </c>
      <c r="O126" s="58" t="s">
        <v>242</v>
      </c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</row>
    <row r="127" spans="2:54" s="64" customFormat="1" ht="90" x14ac:dyDescent="0.25">
      <c r="B127" s="58">
        <v>124</v>
      </c>
      <c r="C127" s="72" t="s">
        <v>13</v>
      </c>
      <c r="D127" s="67" t="s">
        <v>243</v>
      </c>
      <c r="E127" s="68"/>
      <c r="F127" s="58"/>
      <c r="G127" s="58"/>
      <c r="H127" s="59" t="s">
        <v>19</v>
      </c>
      <c r="I127" s="59">
        <v>1</v>
      </c>
      <c r="J127" s="60"/>
      <c r="K127" s="60">
        <f>Tabela2[[#This Row],[Cena jednostkowa  netto zł ]]*Tabela2[[#This Row],[Ilość]]</f>
        <v>0</v>
      </c>
      <c r="L127" s="61"/>
      <c r="M127" s="60"/>
      <c r="N127" s="62">
        <v>13</v>
      </c>
      <c r="O127" s="58" t="s">
        <v>244</v>
      </c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</row>
    <row r="128" spans="2:54" s="64" customFormat="1" ht="90" x14ac:dyDescent="0.25">
      <c r="B128" s="58">
        <v>125</v>
      </c>
      <c r="C128" s="72" t="s">
        <v>13</v>
      </c>
      <c r="D128" s="67" t="s">
        <v>398</v>
      </c>
      <c r="E128" s="68"/>
      <c r="F128" s="58"/>
      <c r="G128" s="58"/>
      <c r="H128" s="59" t="s">
        <v>19</v>
      </c>
      <c r="I128" s="59">
        <v>1</v>
      </c>
      <c r="J128" s="60"/>
      <c r="K128" s="60">
        <f>Tabela2[[#This Row],[Cena jednostkowa  netto zł ]]*Tabela2[[#This Row],[Ilość]]</f>
        <v>0</v>
      </c>
      <c r="L128" s="61"/>
      <c r="M128" s="60"/>
      <c r="N128" s="62">
        <v>13</v>
      </c>
      <c r="O128" s="58" t="s">
        <v>245</v>
      </c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</row>
    <row r="129" spans="2:54" s="64" customFormat="1" ht="90" x14ac:dyDescent="0.25">
      <c r="B129" s="58">
        <v>126</v>
      </c>
      <c r="C129" s="67" t="s">
        <v>13</v>
      </c>
      <c r="D129" s="67" t="s">
        <v>399</v>
      </c>
      <c r="E129" s="68"/>
      <c r="F129" s="58"/>
      <c r="G129" s="58"/>
      <c r="H129" s="59" t="s">
        <v>19</v>
      </c>
      <c r="I129" s="59">
        <v>1</v>
      </c>
      <c r="J129" s="60"/>
      <c r="K129" s="60">
        <f>Tabela2[[#This Row],[Cena jednostkowa  netto zł ]]*Tabela2[[#This Row],[Ilość]]</f>
        <v>0</v>
      </c>
      <c r="L129" s="61"/>
      <c r="M129" s="60"/>
      <c r="N129" s="62">
        <v>13</v>
      </c>
      <c r="O129" s="58" t="s">
        <v>246</v>
      </c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</row>
    <row r="130" spans="2:54" s="64" customFormat="1" ht="90" x14ac:dyDescent="0.25">
      <c r="B130" s="58">
        <v>127</v>
      </c>
      <c r="C130" s="72" t="s">
        <v>13</v>
      </c>
      <c r="D130" s="67" t="s">
        <v>400</v>
      </c>
      <c r="E130" s="68"/>
      <c r="F130" s="58"/>
      <c r="G130" s="58"/>
      <c r="H130" s="59" t="s">
        <v>19</v>
      </c>
      <c r="I130" s="59">
        <v>1</v>
      </c>
      <c r="J130" s="60"/>
      <c r="K130" s="60">
        <f>Tabela2[[#This Row],[Cena jednostkowa  netto zł ]]*Tabela2[[#This Row],[Ilość]]</f>
        <v>0</v>
      </c>
      <c r="L130" s="61"/>
      <c r="M130" s="60"/>
      <c r="N130" s="62">
        <v>13</v>
      </c>
      <c r="O130" s="58" t="s">
        <v>247</v>
      </c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</row>
    <row r="131" spans="2:54" s="64" customFormat="1" ht="90" x14ac:dyDescent="0.25">
      <c r="B131" s="58">
        <v>128</v>
      </c>
      <c r="C131" s="72" t="s">
        <v>13</v>
      </c>
      <c r="D131" s="67" t="s">
        <v>401</v>
      </c>
      <c r="E131" s="68"/>
      <c r="F131" s="58"/>
      <c r="G131" s="58"/>
      <c r="H131" s="59" t="s">
        <v>19</v>
      </c>
      <c r="I131" s="59">
        <v>1</v>
      </c>
      <c r="J131" s="60"/>
      <c r="K131" s="60">
        <f>Tabela2[[#This Row],[Cena jednostkowa  netto zł ]]*Tabela2[[#This Row],[Ilość]]</f>
        <v>0</v>
      </c>
      <c r="L131" s="61"/>
      <c r="M131" s="60"/>
      <c r="N131" s="62">
        <v>13</v>
      </c>
      <c r="O131" s="58" t="s">
        <v>248</v>
      </c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</row>
    <row r="132" spans="2:54" s="64" customFormat="1" ht="90" x14ac:dyDescent="0.25">
      <c r="B132" s="58">
        <v>129</v>
      </c>
      <c r="C132" s="72" t="s">
        <v>13</v>
      </c>
      <c r="D132" s="67" t="s">
        <v>402</v>
      </c>
      <c r="E132" s="68"/>
      <c r="F132" s="58"/>
      <c r="G132" s="58"/>
      <c r="H132" s="59" t="s">
        <v>19</v>
      </c>
      <c r="I132" s="59">
        <v>1</v>
      </c>
      <c r="J132" s="60"/>
      <c r="K132" s="60">
        <f>Tabela2[[#This Row],[Cena jednostkowa  netto zł ]]*Tabela2[[#This Row],[Ilość]]</f>
        <v>0</v>
      </c>
      <c r="L132" s="61"/>
      <c r="M132" s="60"/>
      <c r="N132" s="62">
        <v>13</v>
      </c>
      <c r="O132" s="58" t="s">
        <v>249</v>
      </c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</row>
    <row r="133" spans="2:54" s="64" customFormat="1" ht="90" x14ac:dyDescent="0.25">
      <c r="B133" s="58">
        <v>130</v>
      </c>
      <c r="C133" s="72" t="s">
        <v>13</v>
      </c>
      <c r="D133" s="67" t="s">
        <v>403</v>
      </c>
      <c r="E133" s="68"/>
      <c r="F133" s="58"/>
      <c r="G133" s="58"/>
      <c r="H133" s="59" t="s">
        <v>19</v>
      </c>
      <c r="I133" s="59">
        <v>1</v>
      </c>
      <c r="J133" s="60"/>
      <c r="K133" s="60">
        <f>Tabela2[[#This Row],[Cena jednostkowa  netto zł ]]*Tabela2[[#This Row],[Ilość]]</f>
        <v>0</v>
      </c>
      <c r="L133" s="61"/>
      <c r="M133" s="60"/>
      <c r="N133" s="62">
        <v>13</v>
      </c>
      <c r="O133" s="58" t="s">
        <v>250</v>
      </c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</row>
    <row r="134" spans="2:54" s="64" customFormat="1" ht="90" x14ac:dyDescent="0.25">
      <c r="B134" s="58">
        <v>131</v>
      </c>
      <c r="C134" s="72" t="s">
        <v>13</v>
      </c>
      <c r="D134" s="67" t="s">
        <v>404</v>
      </c>
      <c r="E134" s="68"/>
      <c r="F134" s="58"/>
      <c r="G134" s="58"/>
      <c r="H134" s="59" t="s">
        <v>19</v>
      </c>
      <c r="I134" s="59">
        <v>1</v>
      </c>
      <c r="J134" s="60"/>
      <c r="K134" s="60">
        <f>Tabela2[[#This Row],[Cena jednostkowa  netto zł ]]*Tabela2[[#This Row],[Ilość]]</f>
        <v>0</v>
      </c>
      <c r="L134" s="61"/>
      <c r="M134" s="60"/>
      <c r="N134" s="62">
        <v>13</v>
      </c>
      <c r="O134" s="58" t="s">
        <v>251</v>
      </c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</row>
    <row r="135" spans="2:54" s="64" customFormat="1" ht="90" x14ac:dyDescent="0.25">
      <c r="B135" s="58">
        <v>132</v>
      </c>
      <c r="C135" s="72" t="s">
        <v>13</v>
      </c>
      <c r="D135" s="67" t="s">
        <v>405</v>
      </c>
      <c r="E135" s="68"/>
      <c r="F135" s="58"/>
      <c r="G135" s="58"/>
      <c r="H135" s="59" t="s">
        <v>19</v>
      </c>
      <c r="I135" s="59">
        <v>1</v>
      </c>
      <c r="J135" s="60"/>
      <c r="K135" s="60">
        <f>Tabela2[[#This Row],[Cena jednostkowa  netto zł ]]*Tabela2[[#This Row],[Ilość]]</f>
        <v>0</v>
      </c>
      <c r="L135" s="61"/>
      <c r="M135" s="60"/>
      <c r="N135" s="62">
        <v>13</v>
      </c>
      <c r="O135" s="58" t="s">
        <v>252</v>
      </c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</row>
    <row r="136" spans="2:54" s="64" customFormat="1" ht="90" x14ac:dyDescent="0.25">
      <c r="B136" s="58">
        <v>133</v>
      </c>
      <c r="C136" s="72" t="s">
        <v>13</v>
      </c>
      <c r="D136" s="67" t="s">
        <v>406</v>
      </c>
      <c r="E136" s="68"/>
      <c r="F136" s="58"/>
      <c r="G136" s="58"/>
      <c r="H136" s="59" t="s">
        <v>19</v>
      </c>
      <c r="I136" s="59">
        <v>1</v>
      </c>
      <c r="J136" s="60"/>
      <c r="K136" s="60">
        <f>Tabela2[[#This Row],[Cena jednostkowa  netto zł ]]*Tabela2[[#This Row],[Ilość]]</f>
        <v>0</v>
      </c>
      <c r="L136" s="61"/>
      <c r="M136" s="60"/>
      <c r="N136" s="62">
        <v>13</v>
      </c>
      <c r="O136" s="58" t="s">
        <v>253</v>
      </c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</row>
    <row r="137" spans="2:54" s="64" customFormat="1" ht="90" x14ac:dyDescent="0.25">
      <c r="B137" s="58">
        <v>134</v>
      </c>
      <c r="C137" s="72" t="s">
        <v>13</v>
      </c>
      <c r="D137" s="67" t="s">
        <v>407</v>
      </c>
      <c r="E137" s="68"/>
      <c r="F137" s="58"/>
      <c r="G137" s="58"/>
      <c r="H137" s="59" t="s">
        <v>19</v>
      </c>
      <c r="I137" s="59">
        <v>1</v>
      </c>
      <c r="J137" s="60"/>
      <c r="K137" s="60">
        <f>Tabela2[[#This Row],[Cena jednostkowa  netto zł ]]*Tabela2[[#This Row],[Ilość]]</f>
        <v>0</v>
      </c>
      <c r="L137" s="61"/>
      <c r="M137" s="60"/>
      <c r="N137" s="62">
        <v>13</v>
      </c>
      <c r="O137" s="58" t="s">
        <v>254</v>
      </c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</row>
    <row r="138" spans="2:54" s="64" customFormat="1" ht="144" x14ac:dyDescent="0.25">
      <c r="B138" s="58">
        <v>135</v>
      </c>
      <c r="C138" s="72" t="s">
        <v>14</v>
      </c>
      <c r="D138" s="67" t="s">
        <v>408</v>
      </c>
      <c r="E138" s="68"/>
      <c r="F138" s="58"/>
      <c r="G138" s="58"/>
      <c r="H138" s="59" t="s">
        <v>19</v>
      </c>
      <c r="I138" s="59">
        <v>1</v>
      </c>
      <c r="J138" s="60"/>
      <c r="K138" s="60">
        <f>Tabela2[[#This Row],[Cena jednostkowa  netto zł ]]*Tabela2[[#This Row],[Ilość]]</f>
        <v>0</v>
      </c>
      <c r="L138" s="61"/>
      <c r="M138" s="60"/>
      <c r="N138" s="62">
        <v>13</v>
      </c>
      <c r="O138" s="58" t="s">
        <v>255</v>
      </c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</row>
    <row r="139" spans="2:54" s="64" customFormat="1" ht="90" x14ac:dyDescent="0.25">
      <c r="B139" s="58">
        <v>136</v>
      </c>
      <c r="C139" s="72" t="s">
        <v>13</v>
      </c>
      <c r="D139" s="67" t="s">
        <v>409</v>
      </c>
      <c r="E139" s="68"/>
      <c r="F139" s="58"/>
      <c r="G139" s="58"/>
      <c r="H139" s="59" t="s">
        <v>19</v>
      </c>
      <c r="I139" s="59">
        <v>1</v>
      </c>
      <c r="J139" s="60"/>
      <c r="K139" s="60">
        <f>Tabela2[[#This Row],[Cena jednostkowa  netto zł ]]*Tabela2[[#This Row],[Ilość]]</f>
        <v>0</v>
      </c>
      <c r="L139" s="61"/>
      <c r="M139" s="60"/>
      <c r="N139" s="62">
        <v>13</v>
      </c>
      <c r="O139" s="58" t="s">
        <v>256</v>
      </c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</row>
    <row r="140" spans="2:54" s="64" customFormat="1" ht="90" x14ac:dyDescent="0.25">
      <c r="B140" s="58">
        <v>137</v>
      </c>
      <c r="C140" s="72" t="s">
        <v>13</v>
      </c>
      <c r="D140" s="67" t="s">
        <v>410</v>
      </c>
      <c r="E140" s="68"/>
      <c r="F140" s="58"/>
      <c r="G140" s="58"/>
      <c r="H140" s="59" t="s">
        <v>19</v>
      </c>
      <c r="I140" s="59">
        <v>1</v>
      </c>
      <c r="J140" s="60"/>
      <c r="K140" s="60">
        <f>Tabela2[[#This Row],[Cena jednostkowa  netto zł ]]*Tabela2[[#This Row],[Ilość]]</f>
        <v>0</v>
      </c>
      <c r="L140" s="61"/>
      <c r="M140" s="60"/>
      <c r="N140" s="62">
        <v>13</v>
      </c>
      <c r="O140" s="58" t="s">
        <v>257</v>
      </c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</row>
    <row r="141" spans="2:54" s="64" customFormat="1" ht="90" x14ac:dyDescent="0.25">
      <c r="B141" s="58">
        <v>138</v>
      </c>
      <c r="C141" s="72" t="s">
        <v>13</v>
      </c>
      <c r="D141" s="67" t="s">
        <v>411</v>
      </c>
      <c r="E141" s="68"/>
      <c r="F141" s="58"/>
      <c r="G141" s="58"/>
      <c r="H141" s="59" t="s">
        <v>19</v>
      </c>
      <c r="I141" s="59">
        <v>1</v>
      </c>
      <c r="J141" s="60"/>
      <c r="K141" s="60">
        <f>Tabela2[[#This Row],[Cena jednostkowa  netto zł ]]*Tabela2[[#This Row],[Ilość]]</f>
        <v>0</v>
      </c>
      <c r="L141" s="61"/>
      <c r="M141" s="60"/>
      <c r="N141" s="62">
        <v>13</v>
      </c>
      <c r="O141" s="58" t="s">
        <v>258</v>
      </c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</row>
    <row r="142" spans="2:54" s="64" customFormat="1" ht="90" x14ac:dyDescent="0.25">
      <c r="B142" s="58">
        <v>139</v>
      </c>
      <c r="C142" s="72" t="s">
        <v>13</v>
      </c>
      <c r="D142" s="67" t="s">
        <v>412</v>
      </c>
      <c r="E142" s="68"/>
      <c r="F142" s="58"/>
      <c r="G142" s="58"/>
      <c r="H142" s="59" t="s">
        <v>19</v>
      </c>
      <c r="I142" s="59">
        <v>1</v>
      </c>
      <c r="J142" s="60"/>
      <c r="K142" s="60">
        <f>Tabela2[[#This Row],[Cena jednostkowa  netto zł ]]*Tabela2[[#This Row],[Ilość]]</f>
        <v>0</v>
      </c>
      <c r="L142" s="61"/>
      <c r="M142" s="60"/>
      <c r="N142" s="62">
        <v>13</v>
      </c>
      <c r="O142" s="58" t="s">
        <v>259</v>
      </c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</row>
    <row r="143" spans="2:54" s="64" customFormat="1" ht="90" x14ac:dyDescent="0.25">
      <c r="B143" s="58">
        <v>140</v>
      </c>
      <c r="C143" s="72" t="s">
        <v>13</v>
      </c>
      <c r="D143" s="67" t="s">
        <v>413</v>
      </c>
      <c r="E143" s="68"/>
      <c r="F143" s="58"/>
      <c r="G143" s="58"/>
      <c r="H143" s="59" t="s">
        <v>19</v>
      </c>
      <c r="I143" s="59">
        <v>1</v>
      </c>
      <c r="J143" s="60"/>
      <c r="K143" s="60">
        <f>Tabela2[[#This Row],[Cena jednostkowa  netto zł ]]*Tabela2[[#This Row],[Ilość]]</f>
        <v>0</v>
      </c>
      <c r="L143" s="61"/>
      <c r="M143" s="60"/>
      <c r="N143" s="62">
        <v>13</v>
      </c>
      <c r="O143" s="58" t="s">
        <v>260</v>
      </c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</row>
    <row r="144" spans="2:54" s="64" customFormat="1" ht="90" x14ac:dyDescent="0.25">
      <c r="B144" s="58">
        <v>141</v>
      </c>
      <c r="C144" s="72" t="s">
        <v>13</v>
      </c>
      <c r="D144" s="67" t="s">
        <v>414</v>
      </c>
      <c r="E144" s="68"/>
      <c r="F144" s="58"/>
      <c r="G144" s="58"/>
      <c r="H144" s="59" t="s">
        <v>19</v>
      </c>
      <c r="I144" s="59">
        <v>1</v>
      </c>
      <c r="J144" s="60"/>
      <c r="K144" s="60">
        <f>Tabela2[[#This Row],[Cena jednostkowa  netto zł ]]*Tabela2[[#This Row],[Ilość]]</f>
        <v>0</v>
      </c>
      <c r="L144" s="61"/>
      <c r="M144" s="60"/>
      <c r="N144" s="62">
        <v>13</v>
      </c>
      <c r="O144" s="58" t="s">
        <v>261</v>
      </c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</row>
    <row r="145" spans="2:54" s="64" customFormat="1" ht="144" x14ac:dyDescent="0.25">
      <c r="B145" s="58">
        <v>142</v>
      </c>
      <c r="C145" s="72" t="s">
        <v>14</v>
      </c>
      <c r="D145" s="67" t="s">
        <v>415</v>
      </c>
      <c r="E145" s="68" t="s">
        <v>334</v>
      </c>
      <c r="F145" s="58"/>
      <c r="G145" s="58"/>
      <c r="H145" s="59" t="s">
        <v>19</v>
      </c>
      <c r="I145" s="59">
        <v>1</v>
      </c>
      <c r="J145" s="60"/>
      <c r="K145" s="60">
        <f>Tabela2[[#This Row],[Cena jednostkowa  netto zł ]]*Tabela2[[#This Row],[Ilość]]</f>
        <v>0</v>
      </c>
      <c r="L145" s="61"/>
      <c r="M145" s="60"/>
      <c r="N145" s="62">
        <v>13</v>
      </c>
      <c r="O145" s="58" t="s">
        <v>262</v>
      </c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  <c r="AY145" s="41"/>
      <c r="AZ145" s="41"/>
      <c r="BA145" s="41"/>
      <c r="BB145" s="41"/>
    </row>
    <row r="146" spans="2:54" s="64" customFormat="1" ht="90" x14ac:dyDescent="0.25">
      <c r="B146" s="58">
        <v>143</v>
      </c>
      <c r="C146" s="72" t="s">
        <v>13</v>
      </c>
      <c r="D146" s="67" t="s">
        <v>416</v>
      </c>
      <c r="E146" s="68"/>
      <c r="F146" s="58"/>
      <c r="G146" s="58"/>
      <c r="H146" s="59" t="s">
        <v>19</v>
      </c>
      <c r="I146" s="59">
        <v>1</v>
      </c>
      <c r="J146" s="60"/>
      <c r="K146" s="60">
        <f>Tabela2[[#This Row],[Cena jednostkowa  netto zł ]]*Tabela2[[#This Row],[Ilość]]</f>
        <v>0</v>
      </c>
      <c r="L146" s="61"/>
      <c r="M146" s="60"/>
      <c r="N146" s="62">
        <v>13</v>
      </c>
      <c r="O146" s="58" t="s">
        <v>263</v>
      </c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  <c r="AY146" s="41"/>
      <c r="AZ146" s="41"/>
      <c r="BA146" s="41"/>
      <c r="BB146" s="41"/>
    </row>
    <row r="147" spans="2:54" s="64" customFormat="1" ht="90" x14ac:dyDescent="0.25">
      <c r="B147" s="58">
        <v>144</v>
      </c>
      <c r="C147" s="72" t="s">
        <v>13</v>
      </c>
      <c r="D147" s="67" t="s">
        <v>417</v>
      </c>
      <c r="E147" s="68"/>
      <c r="F147" s="58"/>
      <c r="G147" s="58"/>
      <c r="H147" s="59" t="s">
        <v>19</v>
      </c>
      <c r="I147" s="59">
        <v>1</v>
      </c>
      <c r="J147" s="60"/>
      <c r="K147" s="60">
        <f>Tabela2[[#This Row],[Cena jednostkowa  netto zł ]]*Tabela2[[#This Row],[Ilość]]</f>
        <v>0</v>
      </c>
      <c r="L147" s="61"/>
      <c r="M147" s="60"/>
      <c r="N147" s="62">
        <v>13</v>
      </c>
      <c r="O147" s="58" t="s">
        <v>264</v>
      </c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  <c r="AY147" s="41"/>
      <c r="AZ147" s="41"/>
      <c r="BA147" s="41"/>
      <c r="BB147" s="41"/>
    </row>
    <row r="148" spans="2:54" s="64" customFormat="1" ht="90" x14ac:dyDescent="0.25">
      <c r="B148" s="58">
        <v>145</v>
      </c>
      <c r="C148" s="67" t="s">
        <v>12</v>
      </c>
      <c r="D148" s="67" t="s">
        <v>418</v>
      </c>
      <c r="E148" s="68"/>
      <c r="F148" s="58"/>
      <c r="G148" s="58"/>
      <c r="H148" s="59" t="s">
        <v>19</v>
      </c>
      <c r="I148" s="59">
        <v>1</v>
      </c>
      <c r="J148" s="60"/>
      <c r="K148" s="60">
        <f>Tabela2[[#This Row],[Cena jednostkowa  netto zł ]]*Tabela2[[#This Row],[Ilość]]</f>
        <v>0</v>
      </c>
      <c r="L148" s="61"/>
      <c r="M148" s="60"/>
      <c r="N148" s="62">
        <v>13</v>
      </c>
      <c r="O148" s="58" t="s">
        <v>265</v>
      </c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  <c r="AY148" s="41"/>
      <c r="AZ148" s="41"/>
      <c r="BA148" s="41"/>
      <c r="BB148" s="41"/>
    </row>
    <row r="149" spans="2:54" s="64" customFormat="1" ht="90" x14ac:dyDescent="0.25">
      <c r="B149" s="58">
        <v>146</v>
      </c>
      <c r="C149" s="67" t="s">
        <v>12</v>
      </c>
      <c r="D149" s="67" t="s">
        <v>419</v>
      </c>
      <c r="E149" s="68"/>
      <c r="F149" s="58"/>
      <c r="G149" s="58"/>
      <c r="H149" s="59" t="s">
        <v>19</v>
      </c>
      <c r="I149" s="59">
        <v>1</v>
      </c>
      <c r="J149" s="60"/>
      <c r="K149" s="60">
        <f>Tabela2[[#This Row],[Cena jednostkowa  netto zł ]]*Tabela2[[#This Row],[Ilość]]</f>
        <v>0</v>
      </c>
      <c r="L149" s="61"/>
      <c r="M149" s="60"/>
      <c r="N149" s="62">
        <v>13</v>
      </c>
      <c r="O149" s="58" t="s">
        <v>266</v>
      </c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  <c r="AY149" s="41"/>
      <c r="AZ149" s="41"/>
      <c r="BA149" s="41"/>
      <c r="BB149" s="41"/>
    </row>
    <row r="150" spans="2:54" s="64" customFormat="1" ht="90" x14ac:dyDescent="0.25">
      <c r="B150" s="58">
        <v>147</v>
      </c>
      <c r="C150" s="67" t="s">
        <v>12</v>
      </c>
      <c r="D150" s="67" t="s">
        <v>420</v>
      </c>
      <c r="E150" s="68"/>
      <c r="F150" s="58"/>
      <c r="G150" s="58"/>
      <c r="H150" s="59" t="s">
        <v>19</v>
      </c>
      <c r="I150" s="59">
        <v>1</v>
      </c>
      <c r="J150" s="60"/>
      <c r="K150" s="60">
        <f>Tabela2[[#This Row],[Cena jednostkowa  netto zł ]]*Tabela2[[#This Row],[Ilość]]</f>
        <v>0</v>
      </c>
      <c r="L150" s="61"/>
      <c r="M150" s="60"/>
      <c r="N150" s="62">
        <v>13</v>
      </c>
      <c r="O150" s="58" t="s">
        <v>267</v>
      </c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  <c r="AY150" s="41"/>
      <c r="AZ150" s="41"/>
      <c r="BA150" s="41"/>
      <c r="BB150" s="41"/>
    </row>
    <row r="151" spans="2:54" s="64" customFormat="1" ht="90" x14ac:dyDescent="0.25">
      <c r="B151" s="58">
        <v>148</v>
      </c>
      <c r="C151" s="67" t="s">
        <v>12</v>
      </c>
      <c r="D151" s="67" t="s">
        <v>421</v>
      </c>
      <c r="E151" s="68"/>
      <c r="F151" s="58"/>
      <c r="G151" s="58"/>
      <c r="H151" s="59" t="s">
        <v>19</v>
      </c>
      <c r="I151" s="59">
        <v>1</v>
      </c>
      <c r="J151" s="60"/>
      <c r="K151" s="60">
        <f>Tabela2[[#This Row],[Cena jednostkowa  netto zł ]]*Tabela2[[#This Row],[Ilość]]</f>
        <v>0</v>
      </c>
      <c r="L151" s="61"/>
      <c r="M151" s="60"/>
      <c r="N151" s="62">
        <v>13</v>
      </c>
      <c r="O151" s="58" t="s">
        <v>268</v>
      </c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  <c r="AY151" s="41"/>
      <c r="AZ151" s="41"/>
      <c r="BA151" s="41"/>
      <c r="BB151" s="41"/>
    </row>
    <row r="152" spans="2:54" s="64" customFormat="1" ht="90" x14ac:dyDescent="0.25">
      <c r="B152" s="58">
        <v>149</v>
      </c>
      <c r="C152" s="67" t="s">
        <v>12</v>
      </c>
      <c r="D152" s="67" t="s">
        <v>422</v>
      </c>
      <c r="E152" s="68"/>
      <c r="F152" s="58"/>
      <c r="G152" s="58"/>
      <c r="H152" s="59" t="s">
        <v>19</v>
      </c>
      <c r="I152" s="59">
        <v>1</v>
      </c>
      <c r="J152" s="60"/>
      <c r="K152" s="60">
        <f>Tabela2[[#This Row],[Cena jednostkowa  netto zł ]]*Tabela2[[#This Row],[Ilość]]</f>
        <v>0</v>
      </c>
      <c r="L152" s="61"/>
      <c r="M152" s="60"/>
      <c r="N152" s="62">
        <v>13</v>
      </c>
      <c r="O152" s="58" t="s">
        <v>269</v>
      </c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  <c r="AY152" s="41"/>
      <c r="AZ152" s="41"/>
      <c r="BA152" s="41"/>
      <c r="BB152" s="41"/>
    </row>
    <row r="153" spans="2:54" s="64" customFormat="1" ht="90" x14ac:dyDescent="0.25">
      <c r="B153" s="58">
        <v>150</v>
      </c>
      <c r="C153" s="67" t="s">
        <v>12</v>
      </c>
      <c r="D153" s="67" t="s">
        <v>423</v>
      </c>
      <c r="E153" s="68"/>
      <c r="F153" s="58"/>
      <c r="G153" s="58"/>
      <c r="H153" s="59" t="s">
        <v>19</v>
      </c>
      <c r="I153" s="59">
        <v>1</v>
      </c>
      <c r="J153" s="60"/>
      <c r="K153" s="60">
        <f>Tabela2[[#This Row],[Cena jednostkowa  netto zł ]]*Tabela2[[#This Row],[Ilość]]</f>
        <v>0</v>
      </c>
      <c r="L153" s="61"/>
      <c r="M153" s="60"/>
      <c r="N153" s="62">
        <v>13</v>
      </c>
      <c r="O153" s="58" t="s">
        <v>270</v>
      </c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</row>
    <row r="154" spans="2:54" s="64" customFormat="1" ht="90" x14ac:dyDescent="0.25">
      <c r="B154" s="58">
        <v>151</v>
      </c>
      <c r="C154" s="67" t="s">
        <v>12</v>
      </c>
      <c r="D154" s="67" t="s">
        <v>424</v>
      </c>
      <c r="E154" s="68"/>
      <c r="F154" s="58"/>
      <c r="G154" s="58"/>
      <c r="H154" s="59" t="s">
        <v>19</v>
      </c>
      <c r="I154" s="59">
        <v>1</v>
      </c>
      <c r="J154" s="60"/>
      <c r="K154" s="60">
        <f>Tabela2[[#This Row],[Cena jednostkowa  netto zł ]]*Tabela2[[#This Row],[Ilość]]</f>
        <v>0</v>
      </c>
      <c r="L154" s="61"/>
      <c r="M154" s="60"/>
      <c r="N154" s="62">
        <v>13</v>
      </c>
      <c r="O154" s="58" t="s">
        <v>271</v>
      </c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  <c r="AY154" s="41"/>
      <c r="AZ154" s="41"/>
      <c r="BA154" s="41"/>
      <c r="BB154" s="41"/>
    </row>
    <row r="155" spans="2:54" s="64" customFormat="1" ht="90" x14ac:dyDescent="0.25">
      <c r="B155" s="58">
        <v>152</v>
      </c>
      <c r="C155" s="67" t="s">
        <v>13</v>
      </c>
      <c r="D155" s="67" t="s">
        <v>425</v>
      </c>
      <c r="E155" s="68"/>
      <c r="F155" s="58"/>
      <c r="G155" s="58"/>
      <c r="H155" s="59" t="s">
        <v>19</v>
      </c>
      <c r="I155" s="59">
        <v>1</v>
      </c>
      <c r="J155" s="60"/>
      <c r="K155" s="60">
        <f>Tabela2[[#This Row],[Cena jednostkowa  netto zł ]]*Tabela2[[#This Row],[Ilość]]</f>
        <v>0</v>
      </c>
      <c r="L155" s="61"/>
      <c r="M155" s="60"/>
      <c r="N155" s="62">
        <v>13</v>
      </c>
      <c r="O155" s="58" t="s">
        <v>272</v>
      </c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  <c r="AY155" s="41"/>
      <c r="AZ155" s="41"/>
      <c r="BA155" s="41"/>
      <c r="BB155" s="41"/>
    </row>
    <row r="156" spans="2:54" s="64" customFormat="1" ht="90" x14ac:dyDescent="0.25">
      <c r="B156" s="58">
        <v>153</v>
      </c>
      <c r="C156" s="72" t="s">
        <v>13</v>
      </c>
      <c r="D156" s="67" t="s">
        <v>426</v>
      </c>
      <c r="E156" s="68"/>
      <c r="F156" s="58"/>
      <c r="G156" s="58"/>
      <c r="H156" s="59" t="s">
        <v>19</v>
      </c>
      <c r="I156" s="59">
        <v>1</v>
      </c>
      <c r="J156" s="60"/>
      <c r="K156" s="60">
        <f>Tabela2[[#This Row],[Cena jednostkowa  netto zł ]]*Tabela2[[#This Row],[Ilość]]</f>
        <v>0</v>
      </c>
      <c r="L156" s="61"/>
      <c r="M156" s="60"/>
      <c r="N156" s="62">
        <v>13</v>
      </c>
      <c r="O156" s="58" t="s">
        <v>273</v>
      </c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41"/>
      <c r="BB156" s="41"/>
    </row>
    <row r="157" spans="2:54" s="64" customFormat="1" ht="90" x14ac:dyDescent="0.25">
      <c r="B157" s="58">
        <v>154</v>
      </c>
      <c r="C157" s="72" t="s">
        <v>13</v>
      </c>
      <c r="D157" s="67" t="s">
        <v>427</v>
      </c>
      <c r="E157" s="68"/>
      <c r="F157" s="58"/>
      <c r="G157" s="58"/>
      <c r="H157" s="59" t="s">
        <v>19</v>
      </c>
      <c r="I157" s="59">
        <v>1</v>
      </c>
      <c r="J157" s="60"/>
      <c r="K157" s="60">
        <f>Tabela2[[#This Row],[Cena jednostkowa  netto zł ]]*Tabela2[[#This Row],[Ilość]]</f>
        <v>0</v>
      </c>
      <c r="L157" s="61"/>
      <c r="M157" s="60"/>
      <c r="N157" s="62">
        <v>13</v>
      </c>
      <c r="O157" s="58" t="s">
        <v>274</v>
      </c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  <c r="AY157" s="41"/>
      <c r="AZ157" s="41"/>
      <c r="BA157" s="41"/>
      <c r="BB157" s="41"/>
    </row>
    <row r="158" spans="2:54" s="64" customFormat="1" ht="90" x14ac:dyDescent="0.25">
      <c r="B158" s="58">
        <v>155</v>
      </c>
      <c r="C158" s="72" t="s">
        <v>13</v>
      </c>
      <c r="D158" s="67" t="s">
        <v>428</v>
      </c>
      <c r="E158" s="68"/>
      <c r="F158" s="58"/>
      <c r="G158" s="58"/>
      <c r="H158" s="59" t="s">
        <v>19</v>
      </c>
      <c r="I158" s="59">
        <v>1</v>
      </c>
      <c r="J158" s="60"/>
      <c r="K158" s="60">
        <f>Tabela2[[#This Row],[Cena jednostkowa  netto zł ]]*Tabela2[[#This Row],[Ilość]]</f>
        <v>0</v>
      </c>
      <c r="L158" s="61"/>
      <c r="M158" s="60"/>
      <c r="N158" s="62">
        <v>13</v>
      </c>
      <c r="O158" s="58" t="s">
        <v>275</v>
      </c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</row>
    <row r="159" spans="2:54" s="64" customFormat="1" ht="90" x14ac:dyDescent="0.25">
      <c r="B159" s="58">
        <v>156</v>
      </c>
      <c r="C159" s="72" t="s">
        <v>13</v>
      </c>
      <c r="D159" s="67" t="s">
        <v>429</v>
      </c>
      <c r="E159" s="68"/>
      <c r="F159" s="58"/>
      <c r="G159" s="58"/>
      <c r="H159" s="59" t="s">
        <v>19</v>
      </c>
      <c r="I159" s="59">
        <v>1</v>
      </c>
      <c r="J159" s="60"/>
      <c r="K159" s="60">
        <f>Tabela2[[#This Row],[Cena jednostkowa  netto zł ]]*Tabela2[[#This Row],[Ilość]]</f>
        <v>0</v>
      </c>
      <c r="L159" s="61"/>
      <c r="M159" s="60"/>
      <c r="N159" s="62">
        <v>13</v>
      </c>
      <c r="O159" s="58" t="s">
        <v>276</v>
      </c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  <c r="AY159" s="41"/>
      <c r="AZ159" s="41"/>
      <c r="BA159" s="41"/>
      <c r="BB159" s="41"/>
    </row>
    <row r="160" spans="2:54" s="64" customFormat="1" ht="90" x14ac:dyDescent="0.25">
      <c r="B160" s="58">
        <v>157</v>
      </c>
      <c r="C160" s="72" t="s">
        <v>13</v>
      </c>
      <c r="D160" s="67" t="s">
        <v>430</v>
      </c>
      <c r="E160" s="68"/>
      <c r="F160" s="58"/>
      <c r="G160" s="58"/>
      <c r="H160" s="59" t="s">
        <v>19</v>
      </c>
      <c r="I160" s="59">
        <v>1</v>
      </c>
      <c r="J160" s="60"/>
      <c r="K160" s="60">
        <f>Tabela2[[#This Row],[Cena jednostkowa  netto zł ]]*Tabela2[[#This Row],[Ilość]]</f>
        <v>0</v>
      </c>
      <c r="L160" s="61"/>
      <c r="M160" s="60"/>
      <c r="N160" s="62">
        <v>13</v>
      </c>
      <c r="O160" s="58" t="s">
        <v>277</v>
      </c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</row>
    <row r="161" spans="2:54" s="64" customFormat="1" ht="90" x14ac:dyDescent="0.25">
      <c r="B161" s="58">
        <v>158</v>
      </c>
      <c r="C161" s="72" t="s">
        <v>13</v>
      </c>
      <c r="D161" s="67" t="s">
        <v>431</v>
      </c>
      <c r="E161" s="68"/>
      <c r="F161" s="58"/>
      <c r="G161" s="58"/>
      <c r="H161" s="59" t="s">
        <v>19</v>
      </c>
      <c r="I161" s="59">
        <v>1</v>
      </c>
      <c r="J161" s="60"/>
      <c r="K161" s="60">
        <f>Tabela2[[#This Row],[Cena jednostkowa  netto zł ]]*Tabela2[[#This Row],[Ilość]]</f>
        <v>0</v>
      </c>
      <c r="L161" s="61"/>
      <c r="M161" s="60"/>
      <c r="N161" s="62">
        <v>13</v>
      </c>
      <c r="O161" s="58" t="s">
        <v>278</v>
      </c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</row>
    <row r="162" spans="2:54" s="64" customFormat="1" ht="90" x14ac:dyDescent="0.25">
      <c r="B162" s="58">
        <v>159</v>
      </c>
      <c r="C162" s="67" t="s">
        <v>12</v>
      </c>
      <c r="D162" s="67" t="s">
        <v>432</v>
      </c>
      <c r="E162" s="68"/>
      <c r="F162" s="58"/>
      <c r="G162" s="58"/>
      <c r="H162" s="59" t="s">
        <v>19</v>
      </c>
      <c r="I162" s="59">
        <v>1</v>
      </c>
      <c r="J162" s="60"/>
      <c r="K162" s="60">
        <f>Tabela2[[#This Row],[Cena jednostkowa  netto zł ]]*Tabela2[[#This Row],[Ilość]]</f>
        <v>0</v>
      </c>
      <c r="L162" s="61"/>
      <c r="M162" s="60"/>
      <c r="N162" s="62">
        <v>13</v>
      </c>
      <c r="O162" s="58" t="s">
        <v>279</v>
      </c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</row>
    <row r="163" spans="2:54" s="64" customFormat="1" ht="90" x14ac:dyDescent="0.25">
      <c r="B163" s="58">
        <v>160</v>
      </c>
      <c r="C163" s="67" t="s">
        <v>12</v>
      </c>
      <c r="D163" s="67" t="s">
        <v>433</v>
      </c>
      <c r="E163" s="68"/>
      <c r="F163" s="58"/>
      <c r="G163" s="58"/>
      <c r="H163" s="59" t="s">
        <v>19</v>
      </c>
      <c r="I163" s="59">
        <v>1</v>
      </c>
      <c r="J163" s="60"/>
      <c r="K163" s="60">
        <f>Tabela2[[#This Row],[Cena jednostkowa  netto zł ]]*Tabela2[[#This Row],[Ilość]]</f>
        <v>0</v>
      </c>
      <c r="L163" s="61"/>
      <c r="M163" s="60"/>
      <c r="N163" s="62">
        <v>13</v>
      </c>
      <c r="O163" s="58" t="s">
        <v>280</v>
      </c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</row>
    <row r="164" spans="2:54" s="64" customFormat="1" ht="90" x14ac:dyDescent="0.25">
      <c r="B164" s="58">
        <v>161</v>
      </c>
      <c r="C164" s="67" t="s">
        <v>12</v>
      </c>
      <c r="D164" s="67" t="s">
        <v>434</v>
      </c>
      <c r="E164" s="68"/>
      <c r="F164" s="58"/>
      <c r="G164" s="58"/>
      <c r="H164" s="59" t="s">
        <v>19</v>
      </c>
      <c r="I164" s="59">
        <v>1</v>
      </c>
      <c r="J164" s="60"/>
      <c r="K164" s="60">
        <f>Tabela2[[#This Row],[Cena jednostkowa  netto zł ]]*Tabela2[[#This Row],[Ilość]]</f>
        <v>0</v>
      </c>
      <c r="L164" s="61"/>
      <c r="M164" s="60"/>
      <c r="N164" s="62">
        <v>13</v>
      </c>
      <c r="O164" s="58" t="s">
        <v>281</v>
      </c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</row>
    <row r="165" spans="2:54" s="64" customFormat="1" ht="90" x14ac:dyDescent="0.25">
      <c r="B165" s="58">
        <v>162</v>
      </c>
      <c r="C165" s="67" t="s">
        <v>12</v>
      </c>
      <c r="D165" s="67" t="s">
        <v>435</v>
      </c>
      <c r="E165" s="68"/>
      <c r="F165" s="58"/>
      <c r="G165" s="58"/>
      <c r="H165" s="59" t="s">
        <v>19</v>
      </c>
      <c r="I165" s="59">
        <v>1</v>
      </c>
      <c r="J165" s="60"/>
      <c r="K165" s="60">
        <f>Tabela2[[#This Row],[Cena jednostkowa  netto zł ]]*Tabela2[[#This Row],[Ilość]]</f>
        <v>0</v>
      </c>
      <c r="L165" s="61"/>
      <c r="M165" s="60"/>
      <c r="N165" s="62">
        <v>13</v>
      </c>
      <c r="O165" s="58" t="s">
        <v>282</v>
      </c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41"/>
      <c r="BB165" s="41"/>
    </row>
    <row r="166" spans="2:54" s="64" customFormat="1" ht="90" x14ac:dyDescent="0.25">
      <c r="B166" s="58">
        <v>163</v>
      </c>
      <c r="C166" s="67" t="s">
        <v>12</v>
      </c>
      <c r="D166" s="67" t="s">
        <v>436</v>
      </c>
      <c r="E166" s="68"/>
      <c r="F166" s="58"/>
      <c r="G166" s="58"/>
      <c r="H166" s="59" t="s">
        <v>19</v>
      </c>
      <c r="I166" s="59">
        <v>1</v>
      </c>
      <c r="J166" s="60"/>
      <c r="K166" s="60">
        <f>Tabela2[[#This Row],[Cena jednostkowa  netto zł ]]*Tabela2[[#This Row],[Ilość]]</f>
        <v>0</v>
      </c>
      <c r="L166" s="61"/>
      <c r="M166" s="60"/>
      <c r="N166" s="62">
        <v>13</v>
      </c>
      <c r="O166" s="58" t="s">
        <v>283</v>
      </c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</row>
    <row r="167" spans="2:54" s="64" customFormat="1" ht="90" x14ac:dyDescent="0.25">
      <c r="B167" s="58">
        <v>164</v>
      </c>
      <c r="C167" s="67" t="s">
        <v>12</v>
      </c>
      <c r="D167" s="67" t="s">
        <v>437</v>
      </c>
      <c r="E167" s="68"/>
      <c r="F167" s="58"/>
      <c r="G167" s="58"/>
      <c r="H167" s="59" t="s">
        <v>19</v>
      </c>
      <c r="I167" s="59">
        <v>1</v>
      </c>
      <c r="J167" s="60"/>
      <c r="K167" s="60">
        <f>Tabela2[[#This Row],[Cena jednostkowa  netto zł ]]*Tabela2[[#This Row],[Ilość]]</f>
        <v>0</v>
      </c>
      <c r="L167" s="61"/>
      <c r="M167" s="60"/>
      <c r="N167" s="62">
        <v>13</v>
      </c>
      <c r="O167" s="58" t="s">
        <v>284</v>
      </c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</row>
    <row r="168" spans="2:54" s="64" customFormat="1" ht="90" x14ac:dyDescent="0.25">
      <c r="B168" s="58">
        <v>165</v>
      </c>
      <c r="C168" s="67" t="s">
        <v>12</v>
      </c>
      <c r="D168" s="67" t="s">
        <v>438</v>
      </c>
      <c r="E168" s="68"/>
      <c r="F168" s="58"/>
      <c r="G168" s="58"/>
      <c r="H168" s="59" t="s">
        <v>19</v>
      </c>
      <c r="I168" s="59">
        <v>1</v>
      </c>
      <c r="J168" s="60"/>
      <c r="K168" s="60">
        <f>Tabela2[[#This Row],[Cena jednostkowa  netto zł ]]*Tabela2[[#This Row],[Ilość]]</f>
        <v>0</v>
      </c>
      <c r="L168" s="61"/>
      <c r="M168" s="60"/>
      <c r="N168" s="62">
        <v>13</v>
      </c>
      <c r="O168" s="58" t="s">
        <v>285</v>
      </c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</row>
    <row r="169" spans="2:54" s="64" customFormat="1" ht="90" x14ac:dyDescent="0.25">
      <c r="B169" s="58">
        <v>166</v>
      </c>
      <c r="C169" s="67" t="s">
        <v>12</v>
      </c>
      <c r="D169" s="67" t="s">
        <v>439</v>
      </c>
      <c r="E169" s="68"/>
      <c r="F169" s="58"/>
      <c r="G169" s="58"/>
      <c r="H169" s="59" t="s">
        <v>19</v>
      </c>
      <c r="I169" s="59">
        <v>1</v>
      </c>
      <c r="J169" s="60"/>
      <c r="K169" s="60">
        <f>Tabela2[[#This Row],[Cena jednostkowa  netto zł ]]*Tabela2[[#This Row],[Ilość]]</f>
        <v>0</v>
      </c>
      <c r="L169" s="61"/>
      <c r="M169" s="60"/>
      <c r="N169" s="62">
        <v>13</v>
      </c>
      <c r="O169" s="58" t="s">
        <v>286</v>
      </c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</row>
    <row r="170" spans="2:54" s="64" customFormat="1" ht="90" x14ac:dyDescent="0.25">
      <c r="B170" s="58">
        <v>167</v>
      </c>
      <c r="C170" s="67" t="s">
        <v>12</v>
      </c>
      <c r="D170" s="67" t="s">
        <v>440</v>
      </c>
      <c r="E170" s="68"/>
      <c r="F170" s="58"/>
      <c r="G170" s="58"/>
      <c r="H170" s="59" t="s">
        <v>19</v>
      </c>
      <c r="I170" s="59">
        <v>1</v>
      </c>
      <c r="J170" s="60"/>
      <c r="K170" s="60">
        <f>Tabela2[[#This Row],[Cena jednostkowa  netto zł ]]*Tabela2[[#This Row],[Ilość]]</f>
        <v>0</v>
      </c>
      <c r="L170" s="61"/>
      <c r="M170" s="60"/>
      <c r="N170" s="62">
        <v>13</v>
      </c>
      <c r="O170" s="58" t="s">
        <v>287</v>
      </c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</row>
    <row r="171" spans="2:54" s="64" customFormat="1" ht="90" x14ac:dyDescent="0.25">
      <c r="B171" s="58">
        <v>168</v>
      </c>
      <c r="C171" s="67" t="s">
        <v>12</v>
      </c>
      <c r="D171" s="67" t="s">
        <v>441</v>
      </c>
      <c r="E171" s="68"/>
      <c r="F171" s="58"/>
      <c r="G171" s="58"/>
      <c r="H171" s="59" t="s">
        <v>19</v>
      </c>
      <c r="I171" s="59">
        <v>1</v>
      </c>
      <c r="J171" s="60"/>
      <c r="K171" s="60">
        <f>Tabela2[[#This Row],[Cena jednostkowa  netto zł ]]*Tabela2[[#This Row],[Ilość]]</f>
        <v>0</v>
      </c>
      <c r="L171" s="61"/>
      <c r="M171" s="60"/>
      <c r="N171" s="62">
        <v>13</v>
      </c>
      <c r="O171" s="58" t="s">
        <v>288</v>
      </c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41"/>
      <c r="BB171" s="41"/>
    </row>
    <row r="172" spans="2:54" s="64" customFormat="1" ht="90" x14ac:dyDescent="0.25">
      <c r="B172" s="58">
        <v>169</v>
      </c>
      <c r="C172" s="67" t="s">
        <v>12</v>
      </c>
      <c r="D172" s="67" t="s">
        <v>442</v>
      </c>
      <c r="E172" s="68"/>
      <c r="F172" s="58"/>
      <c r="G172" s="58"/>
      <c r="H172" s="59" t="s">
        <v>19</v>
      </c>
      <c r="I172" s="59">
        <v>2</v>
      </c>
      <c r="J172" s="60"/>
      <c r="K172" s="60">
        <f>Tabela2[[#This Row],[Cena jednostkowa  netto zł ]]*Tabela2[[#This Row],[Ilość]]</f>
        <v>0</v>
      </c>
      <c r="L172" s="61"/>
      <c r="M172" s="60"/>
      <c r="N172" s="62">
        <v>13</v>
      </c>
      <c r="O172" s="58" t="s">
        <v>289</v>
      </c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</row>
    <row r="173" spans="2:54" s="64" customFormat="1" ht="90" x14ac:dyDescent="0.25">
      <c r="B173" s="58">
        <v>170</v>
      </c>
      <c r="C173" s="67" t="s">
        <v>12</v>
      </c>
      <c r="D173" s="67" t="s">
        <v>443</v>
      </c>
      <c r="E173" s="68"/>
      <c r="F173" s="58"/>
      <c r="G173" s="58"/>
      <c r="H173" s="59" t="s">
        <v>19</v>
      </c>
      <c r="I173" s="59">
        <v>3</v>
      </c>
      <c r="J173" s="60"/>
      <c r="K173" s="60">
        <f>Tabela2[[#This Row],[Cena jednostkowa  netto zł ]]*Tabela2[[#This Row],[Ilość]]</f>
        <v>0</v>
      </c>
      <c r="L173" s="61"/>
      <c r="M173" s="60"/>
      <c r="N173" s="62">
        <v>13</v>
      </c>
      <c r="O173" s="58" t="s">
        <v>290</v>
      </c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  <c r="AY173" s="41"/>
      <c r="AZ173" s="41"/>
      <c r="BA173" s="41"/>
      <c r="BB173" s="41"/>
    </row>
    <row r="174" spans="2:54" s="64" customFormat="1" ht="90" x14ac:dyDescent="0.25">
      <c r="B174" s="58">
        <v>171</v>
      </c>
      <c r="C174" s="67" t="s">
        <v>12</v>
      </c>
      <c r="D174" s="67" t="s">
        <v>444</v>
      </c>
      <c r="E174" s="68"/>
      <c r="F174" s="58"/>
      <c r="G174" s="58"/>
      <c r="H174" s="59" t="s">
        <v>19</v>
      </c>
      <c r="I174" s="59">
        <v>1</v>
      </c>
      <c r="J174" s="60"/>
      <c r="K174" s="60">
        <f>Tabela2[[#This Row],[Cena jednostkowa  netto zł ]]*Tabela2[[#This Row],[Ilość]]</f>
        <v>0</v>
      </c>
      <c r="L174" s="61"/>
      <c r="M174" s="60"/>
      <c r="N174" s="62">
        <v>13</v>
      </c>
      <c r="O174" s="58" t="s">
        <v>291</v>
      </c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  <c r="AY174" s="41"/>
      <c r="AZ174" s="41"/>
      <c r="BA174" s="41"/>
      <c r="BB174" s="41"/>
    </row>
    <row r="175" spans="2:54" s="64" customFormat="1" ht="90" x14ac:dyDescent="0.25">
      <c r="B175" s="58">
        <v>172</v>
      </c>
      <c r="C175" s="67" t="s">
        <v>12</v>
      </c>
      <c r="D175" s="67" t="s">
        <v>445</v>
      </c>
      <c r="E175" s="68"/>
      <c r="F175" s="58"/>
      <c r="G175" s="58"/>
      <c r="H175" s="59" t="s">
        <v>19</v>
      </c>
      <c r="I175" s="59">
        <v>1</v>
      </c>
      <c r="J175" s="60"/>
      <c r="K175" s="60">
        <f>Tabela2[[#This Row],[Cena jednostkowa  netto zł ]]*Tabela2[[#This Row],[Ilość]]</f>
        <v>0</v>
      </c>
      <c r="L175" s="61"/>
      <c r="M175" s="60"/>
      <c r="N175" s="62">
        <v>13</v>
      </c>
      <c r="O175" s="58" t="s">
        <v>292</v>
      </c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  <c r="AY175" s="41"/>
      <c r="AZ175" s="41"/>
      <c r="BA175" s="41"/>
      <c r="BB175" s="41"/>
    </row>
    <row r="176" spans="2:54" s="64" customFormat="1" ht="90" x14ac:dyDescent="0.25">
      <c r="B176" s="58">
        <v>173</v>
      </c>
      <c r="C176" s="67" t="s">
        <v>12</v>
      </c>
      <c r="D176" s="67" t="s">
        <v>446</v>
      </c>
      <c r="E176" s="68"/>
      <c r="F176" s="58"/>
      <c r="G176" s="58"/>
      <c r="H176" s="59" t="s">
        <v>19</v>
      </c>
      <c r="I176" s="59">
        <v>1</v>
      </c>
      <c r="J176" s="60"/>
      <c r="K176" s="60">
        <f>Tabela2[[#This Row],[Cena jednostkowa  netto zł ]]*Tabela2[[#This Row],[Ilość]]</f>
        <v>0</v>
      </c>
      <c r="L176" s="61"/>
      <c r="M176" s="60"/>
      <c r="N176" s="62">
        <v>13</v>
      </c>
      <c r="O176" s="58" t="s">
        <v>293</v>
      </c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  <c r="AY176" s="41"/>
      <c r="AZ176" s="41"/>
      <c r="BA176" s="41"/>
      <c r="BB176" s="41"/>
    </row>
    <row r="177" spans="2:54" s="64" customFormat="1" ht="90" x14ac:dyDescent="0.25">
      <c r="B177" s="58">
        <v>174</v>
      </c>
      <c r="C177" s="67" t="s">
        <v>12</v>
      </c>
      <c r="D177" s="67" t="s">
        <v>447</v>
      </c>
      <c r="E177" s="68"/>
      <c r="F177" s="58"/>
      <c r="G177" s="58"/>
      <c r="H177" s="59" t="s">
        <v>19</v>
      </c>
      <c r="I177" s="59">
        <v>1</v>
      </c>
      <c r="J177" s="60"/>
      <c r="K177" s="60">
        <f>Tabela2[[#This Row],[Cena jednostkowa  netto zł ]]*Tabela2[[#This Row],[Ilość]]</f>
        <v>0</v>
      </c>
      <c r="L177" s="61"/>
      <c r="M177" s="60"/>
      <c r="N177" s="62">
        <v>13</v>
      </c>
      <c r="O177" s="58" t="s">
        <v>294</v>
      </c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41"/>
      <c r="BB177" s="41"/>
    </row>
    <row r="178" spans="2:54" s="64" customFormat="1" ht="90" x14ac:dyDescent="0.25">
      <c r="B178" s="58">
        <v>175</v>
      </c>
      <c r="C178" s="67" t="s">
        <v>12</v>
      </c>
      <c r="D178" s="67" t="s">
        <v>448</v>
      </c>
      <c r="E178" s="68"/>
      <c r="F178" s="58"/>
      <c r="G178" s="58"/>
      <c r="H178" s="59" t="s">
        <v>19</v>
      </c>
      <c r="I178" s="59">
        <v>1</v>
      </c>
      <c r="J178" s="60"/>
      <c r="K178" s="60">
        <f>Tabela2[[#This Row],[Cena jednostkowa  netto zł ]]*Tabela2[[#This Row],[Ilość]]</f>
        <v>0</v>
      </c>
      <c r="L178" s="61"/>
      <c r="M178" s="60"/>
      <c r="N178" s="62">
        <v>13</v>
      </c>
      <c r="O178" s="58" t="s">
        <v>295</v>
      </c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41"/>
      <c r="BB178" s="41"/>
    </row>
    <row r="179" spans="2:54" s="64" customFormat="1" ht="90" x14ac:dyDescent="0.25">
      <c r="B179" s="58">
        <v>176</v>
      </c>
      <c r="C179" s="67" t="s">
        <v>12</v>
      </c>
      <c r="D179" s="67" t="s">
        <v>449</v>
      </c>
      <c r="E179" s="68"/>
      <c r="F179" s="58"/>
      <c r="G179" s="58"/>
      <c r="H179" s="59" t="s">
        <v>19</v>
      </c>
      <c r="I179" s="59">
        <v>1</v>
      </c>
      <c r="J179" s="60"/>
      <c r="K179" s="60">
        <f>Tabela2[[#This Row],[Cena jednostkowa  netto zł ]]*Tabela2[[#This Row],[Ilość]]</f>
        <v>0</v>
      </c>
      <c r="L179" s="61"/>
      <c r="M179" s="60"/>
      <c r="N179" s="62">
        <v>13</v>
      </c>
      <c r="O179" s="58" t="s">
        <v>296</v>
      </c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  <c r="AY179" s="41"/>
      <c r="AZ179" s="41"/>
      <c r="BA179" s="41"/>
      <c r="BB179" s="41"/>
    </row>
    <row r="180" spans="2:54" s="64" customFormat="1" ht="90" x14ac:dyDescent="0.25">
      <c r="B180" s="58">
        <v>177</v>
      </c>
      <c r="C180" s="67" t="s">
        <v>12</v>
      </c>
      <c r="D180" s="67" t="s">
        <v>450</v>
      </c>
      <c r="E180" s="68"/>
      <c r="F180" s="58"/>
      <c r="G180" s="58"/>
      <c r="H180" s="59" t="s">
        <v>19</v>
      </c>
      <c r="I180" s="59">
        <v>1</v>
      </c>
      <c r="J180" s="60"/>
      <c r="K180" s="60">
        <f>Tabela2[[#This Row],[Cena jednostkowa  netto zł ]]*Tabela2[[#This Row],[Ilość]]</f>
        <v>0</v>
      </c>
      <c r="L180" s="61"/>
      <c r="M180" s="60"/>
      <c r="N180" s="62">
        <v>13</v>
      </c>
      <c r="O180" s="58" t="s">
        <v>297</v>
      </c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  <c r="AY180" s="41"/>
      <c r="AZ180" s="41"/>
      <c r="BA180" s="41"/>
      <c r="BB180" s="41"/>
    </row>
    <row r="181" spans="2:54" s="64" customFormat="1" ht="90" x14ac:dyDescent="0.25">
      <c r="B181" s="58">
        <v>178</v>
      </c>
      <c r="C181" s="67" t="s">
        <v>12</v>
      </c>
      <c r="D181" s="67" t="s">
        <v>451</v>
      </c>
      <c r="E181" s="68"/>
      <c r="F181" s="58"/>
      <c r="G181" s="58"/>
      <c r="H181" s="59" t="s">
        <v>19</v>
      </c>
      <c r="I181" s="59">
        <v>1</v>
      </c>
      <c r="J181" s="60"/>
      <c r="K181" s="60">
        <f>Tabela2[[#This Row],[Cena jednostkowa  netto zł ]]*Tabela2[[#This Row],[Ilość]]</f>
        <v>0</v>
      </c>
      <c r="L181" s="61"/>
      <c r="M181" s="60"/>
      <c r="N181" s="62">
        <v>13</v>
      </c>
      <c r="O181" s="58" t="s">
        <v>298</v>
      </c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  <c r="AY181" s="41"/>
      <c r="AZ181" s="41"/>
      <c r="BA181" s="41"/>
      <c r="BB181" s="41"/>
    </row>
    <row r="182" spans="2:54" s="64" customFormat="1" ht="90" x14ac:dyDescent="0.25">
      <c r="B182" s="58">
        <v>179</v>
      </c>
      <c r="C182" s="67" t="s">
        <v>12</v>
      </c>
      <c r="D182" s="67" t="s">
        <v>452</v>
      </c>
      <c r="E182" s="68"/>
      <c r="F182" s="58"/>
      <c r="G182" s="58"/>
      <c r="H182" s="59" t="s">
        <v>19</v>
      </c>
      <c r="I182" s="59">
        <v>1</v>
      </c>
      <c r="J182" s="60"/>
      <c r="K182" s="60">
        <f>Tabela2[[#This Row],[Cena jednostkowa  netto zł ]]*Tabela2[[#This Row],[Ilość]]</f>
        <v>0</v>
      </c>
      <c r="L182" s="61"/>
      <c r="M182" s="60"/>
      <c r="N182" s="62">
        <v>13</v>
      </c>
      <c r="O182" s="58" t="s">
        <v>299</v>
      </c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  <c r="AY182" s="41"/>
      <c r="AZ182" s="41"/>
      <c r="BA182" s="41"/>
      <c r="BB182" s="41"/>
    </row>
    <row r="183" spans="2:54" s="64" customFormat="1" ht="90" x14ac:dyDescent="0.25">
      <c r="B183" s="58">
        <v>180</v>
      </c>
      <c r="C183" s="67" t="s">
        <v>12</v>
      </c>
      <c r="D183" s="67" t="s">
        <v>453</v>
      </c>
      <c r="E183" s="68"/>
      <c r="F183" s="58"/>
      <c r="G183" s="58"/>
      <c r="H183" s="59" t="s">
        <v>19</v>
      </c>
      <c r="I183" s="59">
        <v>1</v>
      </c>
      <c r="J183" s="60"/>
      <c r="K183" s="60">
        <f>Tabela2[[#This Row],[Cena jednostkowa  netto zł ]]*Tabela2[[#This Row],[Ilość]]</f>
        <v>0</v>
      </c>
      <c r="L183" s="61"/>
      <c r="M183" s="60"/>
      <c r="N183" s="62">
        <v>13</v>
      </c>
      <c r="O183" s="58" t="s">
        <v>300</v>
      </c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</row>
    <row r="184" spans="2:54" s="64" customFormat="1" ht="90" x14ac:dyDescent="0.25">
      <c r="B184" s="58">
        <v>181</v>
      </c>
      <c r="C184" s="67" t="s">
        <v>12</v>
      </c>
      <c r="D184" s="67" t="s">
        <v>454</v>
      </c>
      <c r="E184" s="68"/>
      <c r="F184" s="58"/>
      <c r="G184" s="58"/>
      <c r="H184" s="59" t="s">
        <v>19</v>
      </c>
      <c r="I184" s="59">
        <v>1</v>
      </c>
      <c r="J184" s="60"/>
      <c r="K184" s="60">
        <f>Tabela2[[#This Row],[Cena jednostkowa  netto zł ]]*Tabela2[[#This Row],[Ilość]]</f>
        <v>0</v>
      </c>
      <c r="L184" s="61"/>
      <c r="M184" s="60"/>
      <c r="N184" s="62">
        <v>13</v>
      </c>
      <c r="O184" s="58" t="s">
        <v>301</v>
      </c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41"/>
      <c r="BB184" s="41"/>
    </row>
    <row r="185" spans="2:54" s="64" customFormat="1" ht="90" x14ac:dyDescent="0.25">
      <c r="B185" s="58">
        <v>182</v>
      </c>
      <c r="C185" s="67" t="s">
        <v>12</v>
      </c>
      <c r="D185" s="67" t="s">
        <v>455</v>
      </c>
      <c r="E185" s="68"/>
      <c r="F185" s="58"/>
      <c r="G185" s="58"/>
      <c r="H185" s="59" t="s">
        <v>19</v>
      </c>
      <c r="I185" s="59">
        <v>1</v>
      </c>
      <c r="J185" s="60"/>
      <c r="K185" s="60">
        <f>Tabela2[[#This Row],[Cena jednostkowa  netto zł ]]*Tabela2[[#This Row],[Ilość]]</f>
        <v>0</v>
      </c>
      <c r="L185" s="61"/>
      <c r="M185" s="60"/>
      <c r="N185" s="62">
        <v>13</v>
      </c>
      <c r="O185" s="58" t="s">
        <v>302</v>
      </c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  <c r="AY185" s="41"/>
      <c r="AZ185" s="41"/>
      <c r="BA185" s="41"/>
      <c r="BB185" s="41"/>
    </row>
    <row r="186" spans="2:54" s="64" customFormat="1" ht="90" x14ac:dyDescent="0.25">
      <c r="B186" s="58">
        <v>183</v>
      </c>
      <c r="C186" s="67" t="s">
        <v>12</v>
      </c>
      <c r="D186" s="67" t="s">
        <v>456</v>
      </c>
      <c r="E186" s="68"/>
      <c r="F186" s="58"/>
      <c r="G186" s="58"/>
      <c r="H186" s="59" t="s">
        <v>19</v>
      </c>
      <c r="I186" s="59">
        <v>1</v>
      </c>
      <c r="J186" s="60"/>
      <c r="K186" s="60">
        <f>Tabela2[[#This Row],[Cena jednostkowa  netto zł ]]*Tabela2[[#This Row],[Ilość]]</f>
        <v>0</v>
      </c>
      <c r="L186" s="61"/>
      <c r="M186" s="60"/>
      <c r="N186" s="62">
        <v>13</v>
      </c>
      <c r="O186" s="58" t="s">
        <v>303</v>
      </c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  <c r="AY186" s="41"/>
      <c r="AZ186" s="41"/>
      <c r="BA186" s="41"/>
      <c r="BB186" s="41"/>
    </row>
    <row r="187" spans="2:54" s="64" customFormat="1" ht="90" x14ac:dyDescent="0.25">
      <c r="B187" s="58">
        <v>184</v>
      </c>
      <c r="C187" s="67" t="s">
        <v>12</v>
      </c>
      <c r="D187" s="67" t="s">
        <v>457</v>
      </c>
      <c r="E187" s="68"/>
      <c r="F187" s="58"/>
      <c r="G187" s="58"/>
      <c r="H187" s="59" t="s">
        <v>19</v>
      </c>
      <c r="I187" s="59">
        <v>1</v>
      </c>
      <c r="J187" s="60"/>
      <c r="K187" s="60">
        <f>Tabela2[[#This Row],[Cena jednostkowa  netto zł ]]*Tabela2[[#This Row],[Ilość]]</f>
        <v>0</v>
      </c>
      <c r="L187" s="61"/>
      <c r="M187" s="60"/>
      <c r="N187" s="62">
        <v>13</v>
      </c>
      <c r="O187" s="58" t="s">
        <v>304</v>
      </c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41"/>
      <c r="BB187" s="41"/>
    </row>
    <row r="188" spans="2:54" s="64" customFormat="1" ht="90" x14ac:dyDescent="0.25">
      <c r="B188" s="58">
        <v>185</v>
      </c>
      <c r="C188" s="67" t="s">
        <v>12</v>
      </c>
      <c r="D188" s="67" t="s">
        <v>458</v>
      </c>
      <c r="E188" s="68"/>
      <c r="F188" s="58"/>
      <c r="G188" s="58"/>
      <c r="H188" s="59" t="s">
        <v>19</v>
      </c>
      <c r="I188" s="59">
        <v>1</v>
      </c>
      <c r="J188" s="60"/>
      <c r="K188" s="60">
        <f>Tabela2[[#This Row],[Cena jednostkowa  netto zł ]]*Tabela2[[#This Row],[Ilość]]</f>
        <v>0</v>
      </c>
      <c r="L188" s="61"/>
      <c r="M188" s="60"/>
      <c r="N188" s="62">
        <v>13</v>
      </c>
      <c r="O188" s="58" t="s">
        <v>305</v>
      </c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41"/>
      <c r="BB188" s="41"/>
    </row>
    <row r="189" spans="2:54" s="64" customFormat="1" ht="90" x14ac:dyDescent="0.25">
      <c r="B189" s="58">
        <v>186</v>
      </c>
      <c r="C189" s="67" t="s">
        <v>12</v>
      </c>
      <c r="D189" s="67" t="s">
        <v>459</v>
      </c>
      <c r="E189" s="68"/>
      <c r="F189" s="58"/>
      <c r="G189" s="58"/>
      <c r="H189" s="59" t="s">
        <v>19</v>
      </c>
      <c r="I189" s="59">
        <v>1</v>
      </c>
      <c r="J189" s="60"/>
      <c r="K189" s="60">
        <f>Tabela2[[#This Row],[Cena jednostkowa  netto zł ]]*Tabela2[[#This Row],[Ilość]]</f>
        <v>0</v>
      </c>
      <c r="L189" s="61"/>
      <c r="M189" s="60"/>
      <c r="N189" s="62">
        <v>13</v>
      </c>
      <c r="O189" s="58" t="s">
        <v>306</v>
      </c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</row>
    <row r="190" spans="2:54" s="64" customFormat="1" ht="90" x14ac:dyDescent="0.25">
      <c r="B190" s="58">
        <v>187</v>
      </c>
      <c r="C190" s="67" t="s">
        <v>12</v>
      </c>
      <c r="D190" s="67" t="s">
        <v>460</v>
      </c>
      <c r="E190" s="68"/>
      <c r="F190" s="58"/>
      <c r="G190" s="58"/>
      <c r="H190" s="59" t="s">
        <v>19</v>
      </c>
      <c r="I190" s="59">
        <v>1</v>
      </c>
      <c r="J190" s="60"/>
      <c r="K190" s="60">
        <f>Tabela2[[#This Row],[Cena jednostkowa  netto zł ]]*Tabela2[[#This Row],[Ilość]]</f>
        <v>0</v>
      </c>
      <c r="L190" s="61"/>
      <c r="M190" s="60"/>
      <c r="N190" s="62">
        <v>13</v>
      </c>
      <c r="O190" s="58" t="s">
        <v>307</v>
      </c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  <c r="BA190" s="41"/>
      <c r="BB190" s="41"/>
    </row>
    <row r="191" spans="2:54" s="64" customFormat="1" ht="90" x14ac:dyDescent="0.25">
      <c r="B191" s="58">
        <v>188</v>
      </c>
      <c r="C191" s="67" t="s">
        <v>12</v>
      </c>
      <c r="D191" s="67" t="s">
        <v>461</v>
      </c>
      <c r="E191" s="68"/>
      <c r="F191" s="58"/>
      <c r="G191" s="58"/>
      <c r="H191" s="59" t="s">
        <v>19</v>
      </c>
      <c r="I191" s="59">
        <v>1</v>
      </c>
      <c r="J191" s="60"/>
      <c r="K191" s="60">
        <f>Tabela2[[#This Row],[Cena jednostkowa  netto zł ]]*Tabela2[[#This Row],[Ilość]]</f>
        <v>0</v>
      </c>
      <c r="L191" s="61"/>
      <c r="M191" s="60"/>
      <c r="N191" s="62">
        <v>13</v>
      </c>
      <c r="O191" s="58" t="s">
        <v>308</v>
      </c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  <c r="AY191" s="41"/>
      <c r="AZ191" s="41"/>
      <c r="BA191" s="41"/>
      <c r="BB191" s="41"/>
    </row>
    <row r="192" spans="2:54" s="64" customFormat="1" ht="90" x14ac:dyDescent="0.25">
      <c r="B192" s="58">
        <v>189</v>
      </c>
      <c r="C192" s="67" t="s">
        <v>12</v>
      </c>
      <c r="D192" s="67" t="s">
        <v>462</v>
      </c>
      <c r="E192" s="68"/>
      <c r="F192" s="58"/>
      <c r="G192" s="58"/>
      <c r="H192" s="59" t="s">
        <v>19</v>
      </c>
      <c r="I192" s="59">
        <v>1</v>
      </c>
      <c r="J192" s="60"/>
      <c r="K192" s="60">
        <f>Tabela2[[#This Row],[Cena jednostkowa  netto zł ]]*Tabela2[[#This Row],[Ilość]]</f>
        <v>0</v>
      </c>
      <c r="L192" s="61"/>
      <c r="M192" s="60"/>
      <c r="N192" s="62">
        <v>13</v>
      </c>
      <c r="O192" s="58" t="s">
        <v>309</v>
      </c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41"/>
      <c r="BB192" s="41"/>
    </row>
    <row r="193" spans="2:54" s="64" customFormat="1" ht="90" x14ac:dyDescent="0.25">
      <c r="B193" s="58">
        <v>190</v>
      </c>
      <c r="C193" s="67" t="s">
        <v>12</v>
      </c>
      <c r="D193" s="67" t="s">
        <v>463</v>
      </c>
      <c r="E193" s="68"/>
      <c r="F193" s="58"/>
      <c r="G193" s="58"/>
      <c r="H193" s="59" t="s">
        <v>19</v>
      </c>
      <c r="I193" s="59">
        <v>1</v>
      </c>
      <c r="J193" s="60"/>
      <c r="K193" s="60">
        <f>Tabela2[[#This Row],[Cena jednostkowa  netto zł ]]*Tabela2[[#This Row],[Ilość]]</f>
        <v>0</v>
      </c>
      <c r="L193" s="61"/>
      <c r="M193" s="60"/>
      <c r="N193" s="62">
        <v>13</v>
      </c>
      <c r="O193" s="58" t="s">
        <v>310</v>
      </c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  <c r="AY193" s="41"/>
      <c r="AZ193" s="41"/>
      <c r="BA193" s="41"/>
      <c r="BB193" s="41"/>
    </row>
    <row r="194" spans="2:54" s="64" customFormat="1" ht="90" x14ac:dyDescent="0.25">
      <c r="B194" s="58">
        <v>191</v>
      </c>
      <c r="C194" s="67" t="s">
        <v>12</v>
      </c>
      <c r="D194" s="67" t="s">
        <v>464</v>
      </c>
      <c r="E194" s="68"/>
      <c r="F194" s="58"/>
      <c r="G194" s="58"/>
      <c r="H194" s="59" t="s">
        <v>19</v>
      </c>
      <c r="I194" s="59">
        <v>1</v>
      </c>
      <c r="J194" s="60"/>
      <c r="K194" s="60">
        <f>Tabela2[[#This Row],[Cena jednostkowa  netto zł ]]*Tabela2[[#This Row],[Ilość]]</f>
        <v>0</v>
      </c>
      <c r="L194" s="61"/>
      <c r="M194" s="60"/>
      <c r="N194" s="62">
        <v>13</v>
      </c>
      <c r="O194" s="58" t="s">
        <v>311</v>
      </c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41"/>
      <c r="BB194" s="41"/>
    </row>
    <row r="195" spans="2:54" s="64" customFormat="1" ht="90" x14ac:dyDescent="0.25">
      <c r="B195" s="58">
        <v>192</v>
      </c>
      <c r="C195" s="67" t="s">
        <v>12</v>
      </c>
      <c r="D195" s="67" t="s">
        <v>465</v>
      </c>
      <c r="E195" s="68"/>
      <c r="F195" s="58"/>
      <c r="G195" s="58"/>
      <c r="H195" s="59" t="s">
        <v>19</v>
      </c>
      <c r="I195" s="59">
        <v>1</v>
      </c>
      <c r="J195" s="60"/>
      <c r="K195" s="60">
        <f>Tabela2[[#This Row],[Cena jednostkowa  netto zł ]]*Tabela2[[#This Row],[Ilość]]</f>
        <v>0</v>
      </c>
      <c r="L195" s="61"/>
      <c r="M195" s="60"/>
      <c r="N195" s="62">
        <v>13</v>
      </c>
      <c r="O195" s="58" t="s">
        <v>312</v>
      </c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  <c r="AY195" s="41"/>
      <c r="AZ195" s="41"/>
      <c r="BA195" s="41"/>
      <c r="BB195" s="41"/>
    </row>
    <row r="196" spans="2:54" s="64" customFormat="1" ht="72" x14ac:dyDescent="0.25">
      <c r="B196" s="58">
        <v>193</v>
      </c>
      <c r="C196" s="72" t="s">
        <v>313</v>
      </c>
      <c r="D196" s="67" t="s">
        <v>466</v>
      </c>
      <c r="E196" s="68" t="s">
        <v>335</v>
      </c>
      <c r="F196" s="58"/>
      <c r="G196" s="58"/>
      <c r="H196" s="59" t="s">
        <v>19</v>
      </c>
      <c r="I196" s="59">
        <v>1</v>
      </c>
      <c r="J196" s="60"/>
      <c r="K196" s="60">
        <f>Tabela2[[#This Row],[Cena jednostkowa  netto zł ]]*Tabela2[[#This Row],[Ilość]]</f>
        <v>0</v>
      </c>
      <c r="L196" s="61"/>
      <c r="M196" s="60"/>
      <c r="N196" s="62">
        <v>13</v>
      </c>
      <c r="O196" s="58" t="s">
        <v>314</v>
      </c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</row>
    <row r="197" spans="2:54" s="64" customFormat="1" ht="72" x14ac:dyDescent="0.25">
      <c r="B197" s="58">
        <v>194</v>
      </c>
      <c r="C197" s="72" t="s">
        <v>313</v>
      </c>
      <c r="D197" s="67" t="s">
        <v>467</v>
      </c>
      <c r="E197" s="68"/>
      <c r="F197" s="58"/>
      <c r="G197" s="58"/>
      <c r="H197" s="59" t="s">
        <v>19</v>
      </c>
      <c r="I197" s="59">
        <v>1</v>
      </c>
      <c r="J197" s="60"/>
      <c r="K197" s="60">
        <f>Tabela2[[#This Row],[Cena jednostkowa  netto zł ]]*Tabela2[[#This Row],[Ilość]]</f>
        <v>0</v>
      </c>
      <c r="L197" s="61"/>
      <c r="M197" s="60"/>
      <c r="N197" s="62">
        <v>13</v>
      </c>
      <c r="O197" s="58" t="s">
        <v>315</v>
      </c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  <c r="BA197" s="41"/>
      <c r="BB197" s="41"/>
    </row>
    <row r="198" spans="2:54" s="64" customFormat="1" ht="72" x14ac:dyDescent="0.25">
      <c r="B198" s="58">
        <v>195</v>
      </c>
      <c r="C198" s="72" t="s">
        <v>313</v>
      </c>
      <c r="D198" s="67" t="s">
        <v>468</v>
      </c>
      <c r="E198" s="68"/>
      <c r="F198" s="58"/>
      <c r="G198" s="58"/>
      <c r="H198" s="59" t="s">
        <v>19</v>
      </c>
      <c r="I198" s="59">
        <v>1</v>
      </c>
      <c r="J198" s="60"/>
      <c r="K198" s="60">
        <f>Tabela2[[#This Row],[Cena jednostkowa  netto zł ]]*Tabela2[[#This Row],[Ilość]]</f>
        <v>0</v>
      </c>
      <c r="L198" s="61"/>
      <c r="M198" s="60"/>
      <c r="N198" s="62">
        <v>13</v>
      </c>
      <c r="O198" s="58" t="s">
        <v>316</v>
      </c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41"/>
      <c r="BB198" s="41"/>
    </row>
    <row r="199" spans="2:54" s="64" customFormat="1" ht="72" x14ac:dyDescent="0.25">
      <c r="B199" s="58">
        <v>196</v>
      </c>
      <c r="C199" s="72" t="s">
        <v>313</v>
      </c>
      <c r="D199" s="67" t="s">
        <v>469</v>
      </c>
      <c r="E199" s="68" t="s">
        <v>335</v>
      </c>
      <c r="F199" s="58"/>
      <c r="G199" s="58"/>
      <c r="H199" s="59" t="s">
        <v>19</v>
      </c>
      <c r="I199" s="59">
        <v>1</v>
      </c>
      <c r="J199" s="60"/>
      <c r="K199" s="60">
        <f>Tabela2[[#This Row],[Cena jednostkowa  netto zł ]]*Tabela2[[#This Row],[Ilość]]</f>
        <v>0</v>
      </c>
      <c r="L199" s="61"/>
      <c r="M199" s="60"/>
      <c r="N199" s="62">
        <v>13</v>
      </c>
      <c r="O199" s="58" t="s">
        <v>317</v>
      </c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  <c r="BA199" s="41"/>
      <c r="BB199" s="41"/>
    </row>
    <row r="200" spans="2:54" s="64" customFormat="1" ht="72" x14ac:dyDescent="0.25">
      <c r="B200" s="58">
        <v>197</v>
      </c>
      <c r="C200" s="72" t="s">
        <v>313</v>
      </c>
      <c r="D200" s="67" t="s">
        <v>470</v>
      </c>
      <c r="E200" s="68"/>
      <c r="F200" s="58"/>
      <c r="G200" s="58"/>
      <c r="H200" s="59" t="s">
        <v>19</v>
      </c>
      <c r="I200" s="59">
        <v>1</v>
      </c>
      <c r="J200" s="60"/>
      <c r="K200" s="60">
        <f>Tabela2[[#This Row],[Cena jednostkowa  netto zł ]]*Tabela2[[#This Row],[Ilość]]</f>
        <v>0</v>
      </c>
      <c r="L200" s="61"/>
      <c r="M200" s="60"/>
      <c r="N200" s="62">
        <v>13</v>
      </c>
      <c r="O200" s="58" t="s">
        <v>318</v>
      </c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  <c r="BA200" s="41"/>
      <c r="BB200" s="41"/>
    </row>
    <row r="201" spans="2:54" s="64" customFormat="1" ht="72" x14ac:dyDescent="0.25">
      <c r="B201" s="58">
        <v>198</v>
      </c>
      <c r="C201" s="72" t="s">
        <v>313</v>
      </c>
      <c r="D201" s="67" t="s">
        <v>471</v>
      </c>
      <c r="E201" s="68" t="s">
        <v>335</v>
      </c>
      <c r="F201" s="58"/>
      <c r="G201" s="58"/>
      <c r="H201" s="59" t="s">
        <v>19</v>
      </c>
      <c r="I201" s="59">
        <v>1</v>
      </c>
      <c r="J201" s="60"/>
      <c r="K201" s="60">
        <f>Tabela2[[#This Row],[Cena jednostkowa  netto zł ]]*Tabela2[[#This Row],[Ilość]]</f>
        <v>0</v>
      </c>
      <c r="L201" s="61"/>
      <c r="M201" s="60"/>
      <c r="N201" s="62">
        <v>13</v>
      </c>
      <c r="O201" s="58" t="s">
        <v>319</v>
      </c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  <c r="AX201" s="41"/>
      <c r="AY201" s="41"/>
      <c r="AZ201" s="41"/>
      <c r="BA201" s="41"/>
      <c r="BB201" s="41"/>
    </row>
    <row r="202" spans="2:54" s="64" customFormat="1" ht="72" x14ac:dyDescent="0.25">
      <c r="B202" s="58">
        <v>199</v>
      </c>
      <c r="C202" s="72" t="s">
        <v>313</v>
      </c>
      <c r="D202" s="67" t="s">
        <v>472</v>
      </c>
      <c r="E202" s="68" t="s">
        <v>335</v>
      </c>
      <c r="F202" s="58"/>
      <c r="G202" s="58"/>
      <c r="H202" s="59" t="s">
        <v>19</v>
      </c>
      <c r="I202" s="59">
        <v>1</v>
      </c>
      <c r="J202" s="60"/>
      <c r="K202" s="60">
        <f>Tabela2[[#This Row],[Cena jednostkowa  netto zł ]]*Tabela2[[#This Row],[Ilość]]</f>
        <v>0</v>
      </c>
      <c r="L202" s="61"/>
      <c r="M202" s="60"/>
      <c r="N202" s="62">
        <v>13</v>
      </c>
      <c r="O202" s="58" t="s">
        <v>320</v>
      </c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41"/>
      <c r="BB202" s="41"/>
    </row>
    <row r="203" spans="2:54" s="64" customFormat="1" ht="90" x14ac:dyDescent="0.25">
      <c r="B203" s="58">
        <v>200</v>
      </c>
      <c r="C203" s="72" t="s">
        <v>13</v>
      </c>
      <c r="D203" s="67" t="s">
        <v>473</v>
      </c>
      <c r="E203" s="68" t="s">
        <v>335</v>
      </c>
      <c r="F203" s="58"/>
      <c r="G203" s="58"/>
      <c r="H203" s="59" t="s">
        <v>19</v>
      </c>
      <c r="I203" s="59">
        <v>1</v>
      </c>
      <c r="J203" s="60"/>
      <c r="K203" s="60">
        <f>Tabela2[[#This Row],[Cena jednostkowa  netto zł ]]*Tabela2[[#This Row],[Ilość]]</f>
        <v>0</v>
      </c>
      <c r="L203" s="61"/>
      <c r="M203" s="60"/>
      <c r="N203" s="62">
        <v>13</v>
      </c>
      <c r="O203" s="58" t="s">
        <v>321</v>
      </c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/>
      <c r="AZ203" s="41"/>
      <c r="BA203" s="41"/>
      <c r="BB203" s="41"/>
    </row>
    <row r="204" spans="2:54" s="64" customFormat="1" ht="378" x14ac:dyDescent="0.25">
      <c r="B204" s="58">
        <v>201</v>
      </c>
      <c r="C204" s="67" t="s">
        <v>14</v>
      </c>
      <c r="D204" s="67" t="s">
        <v>155</v>
      </c>
      <c r="E204" s="68" t="s">
        <v>336</v>
      </c>
      <c r="F204" s="66"/>
      <c r="G204" s="66"/>
      <c r="H204" s="59" t="s">
        <v>19</v>
      </c>
      <c r="I204" s="59">
        <v>2</v>
      </c>
      <c r="J204" s="60"/>
      <c r="K204" s="60">
        <f>Tabela2[[#This Row],[Cena jednostkowa  netto zł ]]*Tabela2[[#This Row],[Ilość]]</f>
        <v>0</v>
      </c>
      <c r="L204" s="61"/>
      <c r="M204" s="60"/>
      <c r="N204" s="62">
        <v>14</v>
      </c>
      <c r="O204" s="58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41"/>
      <c r="BB204" s="41"/>
    </row>
    <row r="205" spans="2:54" s="64" customFormat="1" ht="90" x14ac:dyDescent="0.25">
      <c r="B205" s="58">
        <v>202</v>
      </c>
      <c r="C205" s="67" t="s">
        <v>337</v>
      </c>
      <c r="D205" s="67" t="s">
        <v>373</v>
      </c>
      <c r="E205" s="68"/>
      <c r="F205" s="58"/>
      <c r="G205" s="58"/>
      <c r="H205" s="59" t="s">
        <v>338</v>
      </c>
      <c r="I205" s="59">
        <v>9</v>
      </c>
      <c r="J205" s="60"/>
      <c r="K205" s="60">
        <f>Tabela2[[#This Row],[Cena jednostkowa  netto zł ]]*Tabela2[[#This Row],[Ilość]]</f>
        <v>0</v>
      </c>
      <c r="L205" s="61"/>
      <c r="M205" s="60"/>
      <c r="N205" s="62">
        <v>15</v>
      </c>
      <c r="O205" s="58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1"/>
      <c r="AV205" s="41"/>
      <c r="AW205" s="41"/>
      <c r="AX205" s="41"/>
      <c r="AY205" s="41"/>
      <c r="AZ205" s="41"/>
      <c r="BA205" s="41"/>
      <c r="BB205" s="41"/>
    </row>
    <row r="206" spans="2:54" s="42" customFormat="1" ht="15.75" x14ac:dyDescent="0.25">
      <c r="B206" s="43"/>
      <c r="C206" s="44"/>
      <c r="D206" s="44"/>
      <c r="E206" s="45"/>
      <c r="F206" s="43"/>
      <c r="G206" s="43"/>
      <c r="H206" s="43"/>
      <c r="I206" s="43">
        <f>SUBTOTAL(109,Tabela2[Ilość])</f>
        <v>18132</v>
      </c>
      <c r="J206" s="46"/>
      <c r="K206" s="46">
        <f>SUBTOTAL(109,Tabela2[Wartość netto zł])</f>
        <v>0</v>
      </c>
      <c r="L206" s="47"/>
      <c r="M206" s="46"/>
      <c r="N206" s="43"/>
      <c r="O206" s="4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101"/>
  <sheetViews>
    <sheetView workbookViewId="0">
      <selection sqref="A1:XFD1048576"/>
    </sheetView>
  </sheetViews>
  <sheetFormatPr defaultColWidth="8.85546875" defaultRowHeight="15" x14ac:dyDescent="0.25"/>
  <cols>
    <col min="1" max="1" width="4.28515625" style="17" customWidth="1"/>
    <col min="2" max="2" width="18.7109375" style="3" customWidth="1"/>
    <col min="3" max="3" width="11" style="3" bestFit="1" customWidth="1"/>
    <col min="4" max="4" width="16.7109375" style="3" customWidth="1"/>
    <col min="5" max="5" width="52.85546875" style="3" bestFit="1" customWidth="1"/>
    <col min="6" max="16384" width="8.85546875" style="3"/>
  </cols>
  <sheetData>
    <row r="1" spans="1:5" x14ac:dyDescent="0.25">
      <c r="B1" s="20" t="s">
        <v>202</v>
      </c>
      <c r="C1" s="20"/>
    </row>
    <row r="3" spans="1:5" ht="37.15" customHeight="1" x14ac:dyDescent="0.25">
      <c r="A3" s="1" t="s">
        <v>20</v>
      </c>
      <c r="B3" s="21" t="s">
        <v>21</v>
      </c>
      <c r="C3" s="21" t="s">
        <v>22</v>
      </c>
      <c r="D3" s="21" t="s">
        <v>23</v>
      </c>
      <c r="E3" s="2" t="s">
        <v>122</v>
      </c>
    </row>
    <row r="4" spans="1:5" s="17" customFormat="1" ht="8.4499999999999993" customHeight="1" x14ac:dyDescent="0.2">
      <c r="A4" s="1"/>
      <c r="B4" s="18" t="s">
        <v>24</v>
      </c>
      <c r="C4" s="18" t="s">
        <v>24</v>
      </c>
      <c r="D4" s="18" t="s">
        <v>24</v>
      </c>
      <c r="E4" s="18"/>
    </row>
    <row r="5" spans="1:5" ht="18" customHeight="1" x14ac:dyDescent="0.25">
      <c r="A5" s="1">
        <v>1</v>
      </c>
      <c r="B5" s="4">
        <v>115</v>
      </c>
      <c r="C5" s="4">
        <v>220</v>
      </c>
      <c r="D5" s="4">
        <v>85</v>
      </c>
      <c r="E5" s="5" t="s">
        <v>25</v>
      </c>
    </row>
    <row r="6" spans="1:5" ht="18" customHeight="1" x14ac:dyDescent="0.25">
      <c r="A6" s="1">
        <v>2</v>
      </c>
      <c r="B6" s="6">
        <v>110</v>
      </c>
      <c r="C6" s="6">
        <v>180</v>
      </c>
      <c r="D6" s="6">
        <v>70</v>
      </c>
      <c r="E6" s="7" t="s">
        <v>26</v>
      </c>
    </row>
    <row r="7" spans="1:5" ht="18" customHeight="1" x14ac:dyDescent="0.25">
      <c r="A7" s="1">
        <v>3</v>
      </c>
      <c r="B7" s="4">
        <v>110</v>
      </c>
      <c r="C7" s="4">
        <v>185</v>
      </c>
      <c r="D7" s="4">
        <v>72</v>
      </c>
      <c r="E7" s="5" t="s">
        <v>27</v>
      </c>
    </row>
    <row r="8" spans="1:5" ht="18" customHeight="1" x14ac:dyDescent="0.25">
      <c r="A8" s="1">
        <v>4</v>
      </c>
      <c r="B8" s="6">
        <v>115</v>
      </c>
      <c r="C8" s="6">
        <v>210</v>
      </c>
      <c r="D8" s="6">
        <v>73</v>
      </c>
      <c r="E8" s="7" t="s">
        <v>28</v>
      </c>
    </row>
    <row r="9" spans="1:5" ht="18" customHeight="1" x14ac:dyDescent="0.25">
      <c r="A9" s="1">
        <v>5</v>
      </c>
      <c r="B9" s="4">
        <v>115</v>
      </c>
      <c r="C9" s="4">
        <v>200</v>
      </c>
      <c r="D9" s="4">
        <v>72</v>
      </c>
      <c r="E9" s="5" t="s">
        <v>29</v>
      </c>
    </row>
    <row r="10" spans="1:5" ht="18" customHeight="1" x14ac:dyDescent="0.25">
      <c r="A10" s="1">
        <v>6</v>
      </c>
      <c r="B10" s="6">
        <v>115</v>
      </c>
      <c r="C10" s="6">
        <v>230</v>
      </c>
      <c r="D10" s="6">
        <v>82</v>
      </c>
      <c r="E10" s="7" t="s">
        <v>30</v>
      </c>
    </row>
    <row r="11" spans="1:5" ht="18" customHeight="1" x14ac:dyDescent="0.25">
      <c r="A11" s="1">
        <v>7</v>
      </c>
      <c r="B11" s="4">
        <v>114</v>
      </c>
      <c r="C11" s="4">
        <v>200</v>
      </c>
      <c r="D11" s="4">
        <v>70</v>
      </c>
      <c r="E11" s="5" t="s">
        <v>31</v>
      </c>
    </row>
    <row r="12" spans="1:5" ht="18" customHeight="1" x14ac:dyDescent="0.25">
      <c r="A12" s="1">
        <v>8</v>
      </c>
      <c r="B12" s="6">
        <v>110</v>
      </c>
      <c r="C12" s="6">
        <v>240</v>
      </c>
      <c r="D12" s="6">
        <v>70</v>
      </c>
      <c r="E12" s="7" t="s">
        <v>32</v>
      </c>
    </row>
    <row r="13" spans="1:5" ht="18" customHeight="1" x14ac:dyDescent="0.25">
      <c r="A13" s="1">
        <v>9</v>
      </c>
      <c r="B13" s="8">
        <v>45</v>
      </c>
      <c r="C13" s="4">
        <v>268</v>
      </c>
      <c r="D13" s="4">
        <v>201</v>
      </c>
      <c r="E13" s="5" t="s">
        <v>33</v>
      </c>
    </row>
    <row r="14" spans="1:5" ht="18" customHeight="1" x14ac:dyDescent="0.25">
      <c r="A14" s="1">
        <v>10</v>
      </c>
      <c r="B14" s="9">
        <v>41</v>
      </c>
      <c r="C14" s="6">
        <v>429</v>
      </c>
      <c r="D14" s="6">
        <v>363</v>
      </c>
      <c r="E14" s="10" t="s">
        <v>34</v>
      </c>
    </row>
    <row r="15" spans="1:5" ht="18" customHeight="1" x14ac:dyDescent="0.25">
      <c r="A15" s="1">
        <v>11</v>
      </c>
      <c r="B15" s="8">
        <v>45</v>
      </c>
      <c r="C15" s="4">
        <v>288</v>
      </c>
      <c r="D15" s="4">
        <v>205</v>
      </c>
      <c r="E15" s="5" t="s">
        <v>35</v>
      </c>
    </row>
    <row r="16" spans="1:5" ht="18" customHeight="1" x14ac:dyDescent="0.25">
      <c r="A16" s="1">
        <v>12</v>
      </c>
      <c r="B16" s="9">
        <v>88</v>
      </c>
      <c r="C16" s="6">
        <v>375</v>
      </c>
      <c r="D16" s="6">
        <v>273</v>
      </c>
      <c r="E16" s="7" t="s">
        <v>36</v>
      </c>
    </row>
    <row r="17" spans="1:5" ht="18" customHeight="1" x14ac:dyDescent="0.25">
      <c r="A17" s="1">
        <v>13</v>
      </c>
      <c r="B17" s="8">
        <v>38</v>
      </c>
      <c r="C17" s="4">
        <v>168</v>
      </c>
      <c r="D17" s="4">
        <v>113</v>
      </c>
      <c r="E17" s="11" t="s">
        <v>37</v>
      </c>
    </row>
    <row r="18" spans="1:5" ht="18" customHeight="1" x14ac:dyDescent="0.25">
      <c r="A18" s="1">
        <v>14</v>
      </c>
      <c r="B18" s="9">
        <v>52</v>
      </c>
      <c r="C18" s="6">
        <v>268</v>
      </c>
      <c r="D18" s="6">
        <v>189</v>
      </c>
      <c r="E18" s="10" t="s">
        <v>38</v>
      </c>
    </row>
    <row r="19" spans="1:5" ht="18" customHeight="1" x14ac:dyDescent="0.25">
      <c r="A19" s="1">
        <v>15</v>
      </c>
      <c r="B19" s="8">
        <v>63</v>
      </c>
      <c r="C19" s="4">
        <v>285</v>
      </c>
      <c r="D19" s="4">
        <v>207</v>
      </c>
      <c r="E19" s="11" t="s">
        <v>39</v>
      </c>
    </row>
    <row r="20" spans="1:5" ht="18" customHeight="1" x14ac:dyDescent="0.25">
      <c r="A20" s="1">
        <v>16</v>
      </c>
      <c r="B20" s="9">
        <v>65</v>
      </c>
      <c r="C20" s="6">
        <v>286</v>
      </c>
      <c r="D20" s="6">
        <v>207</v>
      </c>
      <c r="E20" s="10" t="s">
        <v>40</v>
      </c>
    </row>
    <row r="21" spans="1:5" ht="18" customHeight="1" x14ac:dyDescent="0.25">
      <c r="A21" s="1">
        <v>17</v>
      </c>
      <c r="B21" s="8">
        <v>38</v>
      </c>
      <c r="C21" s="4">
        <v>217</v>
      </c>
      <c r="D21" s="4">
        <v>161</v>
      </c>
      <c r="E21" s="5" t="s">
        <v>41</v>
      </c>
    </row>
    <row r="22" spans="1:5" ht="18" customHeight="1" x14ac:dyDescent="0.25">
      <c r="A22" s="1">
        <v>18</v>
      </c>
      <c r="B22" s="9">
        <v>39</v>
      </c>
      <c r="C22" s="6">
        <v>215</v>
      </c>
      <c r="D22" s="6">
        <v>163</v>
      </c>
      <c r="E22" s="7" t="s">
        <v>42</v>
      </c>
    </row>
    <row r="23" spans="1:5" ht="18" customHeight="1" x14ac:dyDescent="0.25">
      <c r="A23" s="1">
        <v>19</v>
      </c>
      <c r="B23" s="8">
        <v>50</v>
      </c>
      <c r="C23" s="4">
        <v>229</v>
      </c>
      <c r="D23" s="4">
        <v>160</v>
      </c>
      <c r="E23" s="5" t="s">
        <v>43</v>
      </c>
    </row>
    <row r="24" spans="1:5" ht="18" customHeight="1" x14ac:dyDescent="0.25">
      <c r="A24" s="1">
        <v>20</v>
      </c>
      <c r="B24" s="9">
        <v>44</v>
      </c>
      <c r="C24" s="6">
        <v>200</v>
      </c>
      <c r="D24" s="6">
        <v>143</v>
      </c>
      <c r="E24" s="7" t="s">
        <v>44</v>
      </c>
    </row>
    <row r="25" spans="1:5" ht="18" customHeight="1" x14ac:dyDescent="0.25">
      <c r="A25" s="1">
        <v>21</v>
      </c>
      <c r="B25" s="8">
        <v>43</v>
      </c>
      <c r="C25" s="4">
        <v>197</v>
      </c>
      <c r="D25" s="4">
        <v>135</v>
      </c>
      <c r="E25" s="11" t="s">
        <v>45</v>
      </c>
    </row>
    <row r="26" spans="1:5" ht="18" customHeight="1" x14ac:dyDescent="0.25">
      <c r="A26" s="1">
        <v>22</v>
      </c>
      <c r="B26" s="9">
        <v>43</v>
      </c>
      <c r="C26" s="6">
        <v>269</v>
      </c>
      <c r="D26" s="6">
        <v>197</v>
      </c>
      <c r="E26" s="7" t="s">
        <v>46</v>
      </c>
    </row>
    <row r="27" spans="1:5" ht="18" customHeight="1" x14ac:dyDescent="0.25">
      <c r="A27" s="1">
        <v>23</v>
      </c>
      <c r="B27" s="8">
        <v>33</v>
      </c>
      <c r="C27" s="4">
        <v>733</v>
      </c>
      <c r="D27" s="4">
        <v>533</v>
      </c>
      <c r="E27" s="11" t="s">
        <v>47</v>
      </c>
    </row>
    <row r="28" spans="1:5" ht="18" customHeight="1" x14ac:dyDescent="0.25">
      <c r="A28" s="1">
        <v>24</v>
      </c>
      <c r="B28" s="9">
        <v>33</v>
      </c>
      <c r="C28" s="6">
        <v>543</v>
      </c>
      <c r="D28" s="6">
        <v>363</v>
      </c>
      <c r="E28" s="7" t="s">
        <v>48</v>
      </c>
    </row>
    <row r="29" spans="1:5" ht="18" customHeight="1" x14ac:dyDescent="0.25">
      <c r="A29" s="1">
        <v>25</v>
      </c>
      <c r="B29" s="8">
        <v>23</v>
      </c>
      <c r="C29" s="4">
        <v>257</v>
      </c>
      <c r="D29" s="4">
        <v>163</v>
      </c>
      <c r="E29" s="5" t="s">
        <v>49</v>
      </c>
    </row>
    <row r="30" spans="1:5" ht="18" customHeight="1" x14ac:dyDescent="0.25">
      <c r="A30" s="1">
        <v>26</v>
      </c>
      <c r="B30" s="9">
        <v>26</v>
      </c>
      <c r="C30" s="6">
        <v>227</v>
      </c>
      <c r="D30" s="6">
        <v>162</v>
      </c>
      <c r="E30" s="10" t="s">
        <v>50</v>
      </c>
    </row>
    <row r="31" spans="1:5" ht="18" customHeight="1" x14ac:dyDescent="0.25">
      <c r="A31" s="1">
        <v>27</v>
      </c>
      <c r="B31" s="8">
        <v>38</v>
      </c>
      <c r="C31" s="4">
        <v>573</v>
      </c>
      <c r="D31" s="4">
        <v>343</v>
      </c>
      <c r="E31" s="11" t="s">
        <v>51</v>
      </c>
    </row>
    <row r="32" spans="1:5" ht="18" customHeight="1" x14ac:dyDescent="0.25">
      <c r="A32" s="1">
        <v>28</v>
      </c>
      <c r="B32" s="9">
        <v>77</v>
      </c>
      <c r="C32" s="6">
        <v>583</v>
      </c>
      <c r="D32" s="6">
        <v>343</v>
      </c>
      <c r="E32" s="10" t="s">
        <v>52</v>
      </c>
    </row>
    <row r="33" spans="1:5" ht="18" customHeight="1" x14ac:dyDescent="0.25">
      <c r="A33" s="1">
        <v>29</v>
      </c>
      <c r="B33" s="8">
        <v>43</v>
      </c>
      <c r="C33" s="4">
        <v>648</v>
      </c>
      <c r="D33" s="4">
        <v>495</v>
      </c>
      <c r="E33" s="11" t="s">
        <v>53</v>
      </c>
    </row>
    <row r="34" spans="1:5" ht="18" customHeight="1" x14ac:dyDescent="0.25">
      <c r="A34" s="1">
        <v>30</v>
      </c>
      <c r="B34" s="9">
        <v>53</v>
      </c>
      <c r="C34" s="6">
        <v>648</v>
      </c>
      <c r="D34" s="6">
        <v>495</v>
      </c>
      <c r="E34" s="10" t="s">
        <v>54</v>
      </c>
    </row>
    <row r="35" spans="1:5" ht="18" customHeight="1" x14ac:dyDescent="0.25">
      <c r="A35" s="1">
        <v>31</v>
      </c>
      <c r="B35" s="8">
        <v>136</v>
      </c>
      <c r="C35" s="4">
        <v>335</v>
      </c>
      <c r="D35" s="4">
        <v>254</v>
      </c>
      <c r="E35" s="12" t="s">
        <v>55</v>
      </c>
    </row>
    <row r="36" spans="1:5" ht="18" customHeight="1" x14ac:dyDescent="0.25">
      <c r="A36" s="1">
        <v>32</v>
      </c>
      <c r="B36" s="9">
        <v>34</v>
      </c>
      <c r="C36" s="6">
        <v>157</v>
      </c>
      <c r="D36" s="6">
        <v>112</v>
      </c>
      <c r="E36" s="13" t="s">
        <v>56</v>
      </c>
    </row>
    <row r="37" spans="1:5" ht="18" customHeight="1" x14ac:dyDescent="0.25">
      <c r="A37" s="1">
        <v>33</v>
      </c>
      <c r="B37" s="8">
        <v>56</v>
      </c>
      <c r="C37" s="4">
        <v>169</v>
      </c>
      <c r="D37" s="4">
        <v>125</v>
      </c>
      <c r="E37" s="12" t="s">
        <v>57</v>
      </c>
    </row>
    <row r="38" spans="1:5" ht="18" customHeight="1" x14ac:dyDescent="0.25">
      <c r="A38" s="1">
        <v>34</v>
      </c>
      <c r="B38" s="9">
        <v>54</v>
      </c>
      <c r="C38" s="6">
        <v>171</v>
      </c>
      <c r="D38" s="6">
        <v>111</v>
      </c>
      <c r="E38" s="13" t="s">
        <v>58</v>
      </c>
    </row>
    <row r="39" spans="1:5" ht="18" customHeight="1" x14ac:dyDescent="0.25">
      <c r="A39" s="1">
        <v>35</v>
      </c>
      <c r="B39" s="8">
        <v>58</v>
      </c>
      <c r="C39" s="4">
        <v>179</v>
      </c>
      <c r="D39" s="4">
        <v>123</v>
      </c>
      <c r="E39" s="12" t="s">
        <v>59</v>
      </c>
    </row>
    <row r="40" spans="1:5" ht="18" customHeight="1" x14ac:dyDescent="0.25">
      <c r="A40" s="1">
        <v>36</v>
      </c>
      <c r="B40" s="9">
        <v>59</v>
      </c>
      <c r="C40" s="6">
        <v>180</v>
      </c>
      <c r="D40" s="6">
        <v>121</v>
      </c>
      <c r="E40" s="13" t="s">
        <v>60</v>
      </c>
    </row>
    <row r="41" spans="1:5" ht="18" customHeight="1" x14ac:dyDescent="0.25">
      <c r="A41" s="1">
        <v>37</v>
      </c>
      <c r="B41" s="8">
        <v>33</v>
      </c>
      <c r="C41" s="4">
        <v>216</v>
      </c>
      <c r="D41" s="4">
        <v>148</v>
      </c>
      <c r="E41" s="11" t="s">
        <v>61</v>
      </c>
    </row>
    <row r="42" spans="1:5" ht="18" customHeight="1" x14ac:dyDescent="0.25">
      <c r="A42" s="1">
        <v>38</v>
      </c>
      <c r="B42" s="9">
        <v>86</v>
      </c>
      <c r="C42" s="6">
        <v>360</v>
      </c>
      <c r="D42" s="6">
        <v>246</v>
      </c>
      <c r="E42" s="13" t="s">
        <v>62</v>
      </c>
    </row>
    <row r="43" spans="1:5" ht="18" customHeight="1" x14ac:dyDescent="0.25">
      <c r="A43" s="1">
        <v>39</v>
      </c>
      <c r="B43" s="8">
        <v>59</v>
      </c>
      <c r="C43" s="4">
        <v>317</v>
      </c>
      <c r="D43" s="4">
        <v>217</v>
      </c>
      <c r="E43" s="12" t="s">
        <v>63</v>
      </c>
    </row>
    <row r="44" spans="1:5" ht="18" customHeight="1" x14ac:dyDescent="0.25">
      <c r="A44" s="1">
        <v>40</v>
      </c>
      <c r="B44" s="9">
        <v>84</v>
      </c>
      <c r="C44" s="6">
        <v>435</v>
      </c>
      <c r="D44" s="6">
        <v>530</v>
      </c>
      <c r="E44" s="13" t="s">
        <v>64</v>
      </c>
    </row>
    <row r="45" spans="1:5" ht="18" customHeight="1" x14ac:dyDescent="0.25">
      <c r="A45" s="1">
        <v>41</v>
      </c>
      <c r="B45" s="8">
        <v>45</v>
      </c>
      <c r="C45" s="4">
        <v>385</v>
      </c>
      <c r="D45" s="4">
        <v>267</v>
      </c>
      <c r="E45" s="12" t="s">
        <v>65</v>
      </c>
    </row>
    <row r="46" spans="1:5" ht="18" customHeight="1" x14ac:dyDescent="0.25">
      <c r="A46" s="1">
        <v>42</v>
      </c>
      <c r="B46" s="9">
        <v>56</v>
      </c>
      <c r="C46" s="6">
        <v>398</v>
      </c>
      <c r="D46" s="6">
        <v>292</v>
      </c>
      <c r="E46" s="13" t="s">
        <v>66</v>
      </c>
    </row>
    <row r="47" spans="1:5" ht="18" customHeight="1" x14ac:dyDescent="0.25">
      <c r="A47" s="1">
        <v>43</v>
      </c>
      <c r="B47" s="8">
        <v>33</v>
      </c>
      <c r="C47" s="4">
        <v>164</v>
      </c>
      <c r="D47" s="4">
        <v>105</v>
      </c>
      <c r="E47" s="12" t="s">
        <v>67</v>
      </c>
    </row>
    <row r="48" spans="1:5" ht="18" customHeight="1" x14ac:dyDescent="0.25">
      <c r="A48" s="1">
        <v>44</v>
      </c>
      <c r="B48" s="9">
        <v>33</v>
      </c>
      <c r="C48" s="6">
        <v>141</v>
      </c>
      <c r="D48" s="6">
        <v>84</v>
      </c>
      <c r="E48" s="13" t="s">
        <v>68</v>
      </c>
    </row>
    <row r="49" spans="1:5" ht="18" customHeight="1" x14ac:dyDescent="0.25">
      <c r="A49" s="1">
        <v>45</v>
      </c>
      <c r="B49" s="8">
        <v>54</v>
      </c>
      <c r="C49" s="4">
        <v>322</v>
      </c>
      <c r="D49" s="4">
        <v>213</v>
      </c>
      <c r="E49" s="12" t="s">
        <v>69</v>
      </c>
    </row>
    <row r="50" spans="1:5" ht="18" customHeight="1" x14ac:dyDescent="0.25">
      <c r="A50" s="1">
        <v>46</v>
      </c>
      <c r="B50" s="9">
        <v>30</v>
      </c>
      <c r="C50" s="6">
        <v>322</v>
      </c>
      <c r="D50" s="6">
        <v>213</v>
      </c>
      <c r="E50" s="13" t="s">
        <v>70</v>
      </c>
    </row>
    <row r="51" spans="1:5" ht="18" customHeight="1" x14ac:dyDescent="0.25">
      <c r="A51" s="1">
        <v>47</v>
      </c>
      <c r="B51" s="8">
        <v>53</v>
      </c>
      <c r="C51" s="4">
        <v>208</v>
      </c>
      <c r="D51" s="4">
        <v>177</v>
      </c>
      <c r="E51" s="12" t="s">
        <v>71</v>
      </c>
    </row>
    <row r="52" spans="1:5" ht="18" customHeight="1" x14ac:dyDescent="0.25">
      <c r="A52" s="1">
        <v>48</v>
      </c>
      <c r="B52" s="9">
        <v>38</v>
      </c>
      <c r="C52" s="6">
        <v>237</v>
      </c>
      <c r="D52" s="6">
        <v>183</v>
      </c>
      <c r="E52" s="7" t="s">
        <v>72</v>
      </c>
    </row>
    <row r="53" spans="1:5" ht="18" customHeight="1" x14ac:dyDescent="0.25">
      <c r="A53" s="1">
        <v>49</v>
      </c>
      <c r="B53" s="8">
        <v>31</v>
      </c>
      <c r="C53" s="4">
        <v>201</v>
      </c>
      <c r="D53" s="4">
        <v>163</v>
      </c>
      <c r="E53" s="12" t="s">
        <v>73</v>
      </c>
    </row>
    <row r="54" spans="1:5" ht="18" customHeight="1" x14ac:dyDescent="0.25">
      <c r="A54" s="1">
        <v>50</v>
      </c>
      <c r="B54" s="9">
        <v>38</v>
      </c>
      <c r="C54" s="6">
        <v>190</v>
      </c>
      <c r="D54" s="6">
        <v>153</v>
      </c>
      <c r="E54" s="13" t="s">
        <v>74</v>
      </c>
    </row>
    <row r="55" spans="1:5" ht="18" customHeight="1" x14ac:dyDescent="0.25">
      <c r="A55" s="1">
        <v>51</v>
      </c>
      <c r="B55" s="8">
        <v>63</v>
      </c>
      <c r="C55" s="4">
        <v>225</v>
      </c>
      <c r="D55" s="4">
        <v>179</v>
      </c>
      <c r="E55" s="5" t="s">
        <v>75</v>
      </c>
    </row>
    <row r="56" spans="1:5" ht="18" customHeight="1" x14ac:dyDescent="0.25">
      <c r="A56" s="1">
        <v>52</v>
      </c>
      <c r="B56" s="9">
        <v>29</v>
      </c>
      <c r="C56" s="6">
        <v>306</v>
      </c>
      <c r="D56" s="6">
        <v>203</v>
      </c>
      <c r="E56" s="13" t="s">
        <v>76</v>
      </c>
    </row>
    <row r="57" spans="1:5" ht="18" customHeight="1" x14ac:dyDescent="0.25">
      <c r="A57" s="1">
        <v>53</v>
      </c>
      <c r="B57" s="8">
        <v>34</v>
      </c>
      <c r="C57" s="4">
        <v>285</v>
      </c>
      <c r="D57" s="4">
        <v>193</v>
      </c>
      <c r="E57" s="12" t="s">
        <v>77</v>
      </c>
    </row>
    <row r="58" spans="1:5" ht="18" customHeight="1" x14ac:dyDescent="0.25">
      <c r="A58" s="1">
        <v>54</v>
      </c>
      <c r="B58" s="9">
        <v>80</v>
      </c>
      <c r="C58" s="6">
        <v>298</v>
      </c>
      <c r="D58" s="6">
        <v>209</v>
      </c>
      <c r="E58" s="7" t="s">
        <v>78</v>
      </c>
    </row>
    <row r="59" spans="1:5" ht="18" customHeight="1" x14ac:dyDescent="0.25">
      <c r="A59" s="1">
        <v>55</v>
      </c>
      <c r="B59" s="8">
        <v>88</v>
      </c>
      <c r="C59" s="4">
        <v>328</v>
      </c>
      <c r="D59" s="4">
        <v>229</v>
      </c>
      <c r="E59" s="12" t="s">
        <v>79</v>
      </c>
    </row>
    <row r="60" spans="1:5" ht="18" customHeight="1" x14ac:dyDescent="0.25">
      <c r="A60" s="1">
        <v>56</v>
      </c>
      <c r="B60" s="9">
        <v>29</v>
      </c>
      <c r="C60" s="6">
        <v>205</v>
      </c>
      <c r="D60" s="6">
        <v>127</v>
      </c>
      <c r="E60" s="13" t="s">
        <v>80</v>
      </c>
    </row>
    <row r="61" spans="1:5" ht="18" customHeight="1" x14ac:dyDescent="0.25">
      <c r="A61" s="1">
        <v>57</v>
      </c>
      <c r="B61" s="8">
        <v>27</v>
      </c>
      <c r="C61" s="4">
        <v>193</v>
      </c>
      <c r="D61" s="4">
        <v>131</v>
      </c>
      <c r="E61" s="11" t="s">
        <v>81</v>
      </c>
    </row>
    <row r="62" spans="1:5" ht="18" customHeight="1" x14ac:dyDescent="0.25">
      <c r="A62" s="1">
        <v>58</v>
      </c>
      <c r="B62" s="9">
        <v>66</v>
      </c>
      <c r="C62" s="6">
        <v>207</v>
      </c>
      <c r="D62" s="6">
        <v>136</v>
      </c>
      <c r="E62" s="13" t="s">
        <v>82</v>
      </c>
    </row>
    <row r="63" spans="1:5" ht="18" customHeight="1" x14ac:dyDescent="0.25">
      <c r="A63" s="1">
        <v>59</v>
      </c>
      <c r="B63" s="8">
        <v>40</v>
      </c>
      <c r="C63" s="4">
        <v>201</v>
      </c>
      <c r="D63" s="4">
        <v>164</v>
      </c>
      <c r="E63" s="12" t="s">
        <v>83</v>
      </c>
    </row>
    <row r="64" spans="1:5" ht="18" customHeight="1" x14ac:dyDescent="0.25">
      <c r="A64" s="1">
        <v>60</v>
      </c>
      <c r="B64" s="9">
        <v>23</v>
      </c>
      <c r="C64" s="6">
        <v>203</v>
      </c>
      <c r="D64" s="6">
        <v>171</v>
      </c>
      <c r="E64" s="13" t="s">
        <v>84</v>
      </c>
    </row>
    <row r="65" spans="1:5" ht="18" customHeight="1" x14ac:dyDescent="0.25">
      <c r="A65" s="1">
        <v>61</v>
      </c>
      <c r="B65" s="8">
        <v>33</v>
      </c>
      <c r="C65" s="4">
        <v>197</v>
      </c>
      <c r="D65" s="4">
        <v>167</v>
      </c>
      <c r="E65" s="12" t="s">
        <v>85</v>
      </c>
    </row>
    <row r="66" spans="1:5" ht="18" customHeight="1" x14ac:dyDescent="0.25">
      <c r="A66" s="1">
        <v>62</v>
      </c>
      <c r="B66" s="9">
        <v>26</v>
      </c>
      <c r="C66" s="6">
        <v>221</v>
      </c>
      <c r="D66" s="6">
        <v>177</v>
      </c>
      <c r="E66" s="13" t="s">
        <v>86</v>
      </c>
    </row>
    <row r="67" spans="1:5" ht="18" customHeight="1" x14ac:dyDescent="0.25">
      <c r="A67" s="1">
        <v>63</v>
      </c>
      <c r="B67" s="8">
        <v>103</v>
      </c>
      <c r="C67" s="4">
        <v>336</v>
      </c>
      <c r="D67" s="4">
        <v>219</v>
      </c>
      <c r="E67" s="11" t="s">
        <v>87</v>
      </c>
    </row>
    <row r="68" spans="1:5" ht="18" customHeight="1" x14ac:dyDescent="0.25">
      <c r="A68" s="1">
        <v>64</v>
      </c>
      <c r="B68" s="9">
        <v>46</v>
      </c>
      <c r="C68" s="6">
        <v>316</v>
      </c>
      <c r="D68" s="6">
        <v>206</v>
      </c>
      <c r="E68" s="7" t="s">
        <v>88</v>
      </c>
    </row>
    <row r="69" spans="1:5" ht="18" customHeight="1" x14ac:dyDescent="0.25">
      <c r="A69" s="1">
        <v>65</v>
      </c>
      <c r="B69" s="8">
        <v>28</v>
      </c>
      <c r="C69" s="4">
        <v>141</v>
      </c>
      <c r="D69" s="4">
        <v>101</v>
      </c>
      <c r="E69" s="12" t="s">
        <v>89</v>
      </c>
    </row>
    <row r="70" spans="1:5" ht="18" customHeight="1" x14ac:dyDescent="0.25">
      <c r="A70" s="1">
        <v>66</v>
      </c>
      <c r="B70" s="9">
        <v>31</v>
      </c>
      <c r="C70" s="6">
        <v>139</v>
      </c>
      <c r="D70" s="6">
        <v>92</v>
      </c>
      <c r="E70" s="13" t="s">
        <v>90</v>
      </c>
    </row>
    <row r="71" spans="1:5" ht="18" customHeight="1" x14ac:dyDescent="0.25">
      <c r="A71" s="1">
        <v>67</v>
      </c>
      <c r="B71" s="8">
        <v>33</v>
      </c>
      <c r="C71" s="4">
        <v>140</v>
      </c>
      <c r="D71" s="4">
        <v>92</v>
      </c>
      <c r="E71" s="5" t="s">
        <v>91</v>
      </c>
    </row>
    <row r="72" spans="1:5" ht="18" customHeight="1" x14ac:dyDescent="0.25">
      <c r="A72" s="1">
        <v>68</v>
      </c>
      <c r="B72" s="9">
        <v>44</v>
      </c>
      <c r="C72" s="6">
        <v>236</v>
      </c>
      <c r="D72" s="6">
        <v>132</v>
      </c>
      <c r="E72" s="7" t="s">
        <v>92</v>
      </c>
    </row>
    <row r="73" spans="1:5" ht="18" customHeight="1" x14ac:dyDescent="0.25">
      <c r="A73" s="1">
        <v>69</v>
      </c>
      <c r="B73" s="8">
        <v>54</v>
      </c>
      <c r="C73" s="4">
        <v>226</v>
      </c>
      <c r="D73" s="4">
        <v>154</v>
      </c>
      <c r="E73" s="12" t="s">
        <v>93</v>
      </c>
    </row>
    <row r="74" spans="1:5" ht="18" customHeight="1" x14ac:dyDescent="0.25">
      <c r="A74" s="1">
        <v>70</v>
      </c>
      <c r="B74" s="9">
        <v>47</v>
      </c>
      <c r="C74" s="6">
        <v>221</v>
      </c>
      <c r="D74" s="6">
        <v>148</v>
      </c>
      <c r="E74" s="13" t="s">
        <v>94</v>
      </c>
    </row>
    <row r="75" spans="1:5" ht="18" customHeight="1" x14ac:dyDescent="0.25">
      <c r="A75" s="1">
        <v>71</v>
      </c>
      <c r="B75" s="8">
        <v>65</v>
      </c>
      <c r="C75" s="4">
        <v>143</v>
      </c>
      <c r="D75" s="4">
        <v>118</v>
      </c>
      <c r="E75" s="12" t="s">
        <v>95</v>
      </c>
    </row>
    <row r="76" spans="1:5" ht="18" customHeight="1" x14ac:dyDescent="0.25">
      <c r="A76" s="1">
        <v>72</v>
      </c>
      <c r="B76" s="9">
        <v>78</v>
      </c>
      <c r="C76" s="6">
        <v>285</v>
      </c>
      <c r="D76" s="6">
        <v>238</v>
      </c>
      <c r="E76" s="7" t="s">
        <v>96</v>
      </c>
    </row>
    <row r="77" spans="1:5" ht="18" customHeight="1" x14ac:dyDescent="0.25">
      <c r="A77" s="1">
        <v>73</v>
      </c>
      <c r="B77" s="8">
        <v>23</v>
      </c>
      <c r="C77" s="4">
        <v>290</v>
      </c>
      <c r="D77" s="4">
        <v>229</v>
      </c>
      <c r="E77" s="5" t="s">
        <v>97</v>
      </c>
    </row>
    <row r="78" spans="1:5" ht="18" customHeight="1" x14ac:dyDescent="0.25">
      <c r="A78" s="1">
        <v>74</v>
      </c>
      <c r="B78" s="9">
        <v>23</v>
      </c>
      <c r="C78" s="6">
        <v>210</v>
      </c>
      <c r="D78" s="6">
        <v>168</v>
      </c>
      <c r="E78" s="7" t="s">
        <v>98</v>
      </c>
    </row>
    <row r="79" spans="1:5" ht="18" customHeight="1" x14ac:dyDescent="0.25">
      <c r="A79" s="1">
        <v>75</v>
      </c>
      <c r="B79" s="8">
        <v>58</v>
      </c>
      <c r="C79" s="4">
        <v>203</v>
      </c>
      <c r="D79" s="4">
        <v>138</v>
      </c>
      <c r="E79" s="5" t="s">
        <v>99</v>
      </c>
    </row>
    <row r="80" spans="1:5" ht="18" customHeight="1" x14ac:dyDescent="0.25">
      <c r="A80" s="1">
        <v>76</v>
      </c>
      <c r="B80" s="9">
        <v>68</v>
      </c>
      <c r="C80" s="6">
        <v>199</v>
      </c>
      <c r="D80" s="6">
        <v>130</v>
      </c>
      <c r="E80" s="13" t="s">
        <v>100</v>
      </c>
    </row>
    <row r="81" spans="1:5" ht="18" customHeight="1" x14ac:dyDescent="0.25">
      <c r="A81" s="1">
        <v>77</v>
      </c>
      <c r="B81" s="8">
        <v>59</v>
      </c>
      <c r="C81" s="4">
        <v>233</v>
      </c>
      <c r="D81" s="4">
        <v>158</v>
      </c>
      <c r="E81" s="5" t="s">
        <v>101</v>
      </c>
    </row>
    <row r="82" spans="1:5" ht="18" customHeight="1" x14ac:dyDescent="0.25">
      <c r="A82" s="1">
        <v>78</v>
      </c>
      <c r="B82" s="9">
        <v>91</v>
      </c>
      <c r="C82" s="6">
        <v>391</v>
      </c>
      <c r="D82" s="6">
        <v>490</v>
      </c>
      <c r="E82" s="13" t="s">
        <v>102</v>
      </c>
    </row>
    <row r="83" spans="1:5" ht="18" customHeight="1" x14ac:dyDescent="0.25">
      <c r="A83" s="1">
        <v>79</v>
      </c>
      <c r="B83" s="8">
        <v>183</v>
      </c>
      <c r="C83" s="4">
        <v>477</v>
      </c>
      <c r="D83" s="4">
        <v>343</v>
      </c>
      <c r="E83" s="14" t="s">
        <v>103</v>
      </c>
    </row>
    <row r="84" spans="1:5" ht="18" customHeight="1" x14ac:dyDescent="0.25">
      <c r="A84" s="1">
        <v>80</v>
      </c>
      <c r="B84" s="9">
        <v>68</v>
      </c>
      <c r="C84" s="6">
        <v>350</v>
      </c>
      <c r="D84" s="6">
        <v>228</v>
      </c>
      <c r="E84" s="7" t="s">
        <v>104</v>
      </c>
    </row>
    <row r="85" spans="1:5" ht="18" customHeight="1" x14ac:dyDescent="0.25">
      <c r="A85" s="1">
        <v>81</v>
      </c>
      <c r="B85" s="8">
        <v>76</v>
      </c>
      <c r="C85" s="4">
        <v>355</v>
      </c>
      <c r="D85" s="4">
        <v>237</v>
      </c>
      <c r="E85" s="12" t="s">
        <v>105</v>
      </c>
    </row>
    <row r="86" spans="1:5" ht="18" customHeight="1" x14ac:dyDescent="0.25">
      <c r="A86" s="1">
        <v>82</v>
      </c>
      <c r="B86" s="9">
        <v>92</v>
      </c>
      <c r="C86" s="6">
        <v>358</v>
      </c>
      <c r="D86" s="6">
        <v>244</v>
      </c>
      <c r="E86" s="7" t="s">
        <v>106</v>
      </c>
    </row>
    <row r="87" spans="1:5" ht="18" customHeight="1" x14ac:dyDescent="0.25">
      <c r="A87" s="1">
        <v>83</v>
      </c>
      <c r="B87" s="8">
        <v>83</v>
      </c>
      <c r="C87" s="4">
        <v>354</v>
      </c>
      <c r="D87" s="4">
        <v>244</v>
      </c>
      <c r="E87" s="5" t="s">
        <v>107</v>
      </c>
    </row>
    <row r="88" spans="1:5" ht="18" customHeight="1" x14ac:dyDescent="0.25">
      <c r="A88" s="1">
        <v>84</v>
      </c>
      <c r="B88" s="9">
        <v>80</v>
      </c>
      <c r="C88" s="6">
        <v>363</v>
      </c>
      <c r="D88" s="6">
        <v>243</v>
      </c>
      <c r="E88" s="7" t="s">
        <v>108</v>
      </c>
    </row>
    <row r="89" spans="1:5" ht="18" customHeight="1" x14ac:dyDescent="0.25">
      <c r="A89" s="1">
        <v>85</v>
      </c>
      <c r="B89" s="8">
        <v>53</v>
      </c>
      <c r="C89" s="4">
        <v>441</v>
      </c>
      <c r="D89" s="4">
        <v>300</v>
      </c>
      <c r="E89" s="5" t="s">
        <v>109</v>
      </c>
    </row>
    <row r="90" spans="1:5" ht="18" customHeight="1" x14ac:dyDescent="0.25">
      <c r="A90" s="1">
        <v>86</v>
      </c>
      <c r="B90" s="9">
        <v>38</v>
      </c>
      <c r="C90" s="6">
        <v>406</v>
      </c>
      <c r="D90" s="6">
        <v>273</v>
      </c>
      <c r="E90" s="7" t="s">
        <v>110</v>
      </c>
    </row>
    <row r="91" spans="1:5" ht="18" customHeight="1" x14ac:dyDescent="0.25">
      <c r="A91" s="1">
        <v>87</v>
      </c>
      <c r="B91" s="8">
        <v>48</v>
      </c>
      <c r="C91" s="4">
        <v>513</v>
      </c>
      <c r="D91" s="4">
        <v>381</v>
      </c>
      <c r="E91" s="5" t="s">
        <v>111</v>
      </c>
    </row>
    <row r="92" spans="1:5" ht="18" customHeight="1" x14ac:dyDescent="0.25">
      <c r="A92" s="1">
        <v>88</v>
      </c>
      <c r="B92" s="9">
        <v>93</v>
      </c>
      <c r="C92" s="6">
        <v>658</v>
      </c>
      <c r="D92" s="6">
        <v>468</v>
      </c>
      <c r="E92" s="13" t="s">
        <v>112</v>
      </c>
    </row>
    <row r="93" spans="1:5" ht="18" customHeight="1" x14ac:dyDescent="0.25">
      <c r="A93" s="1">
        <v>89</v>
      </c>
      <c r="B93" s="8">
        <v>39</v>
      </c>
      <c r="C93" s="4">
        <v>775</v>
      </c>
      <c r="D93" s="4">
        <v>539</v>
      </c>
      <c r="E93" s="11" t="s">
        <v>113</v>
      </c>
    </row>
    <row r="94" spans="1:5" ht="18" customHeight="1" x14ac:dyDescent="0.25">
      <c r="A94" s="1">
        <v>90</v>
      </c>
      <c r="B94" s="9">
        <v>73</v>
      </c>
      <c r="C94" s="6">
        <v>524</v>
      </c>
      <c r="D94" s="6">
        <v>385</v>
      </c>
      <c r="E94" s="13" t="s">
        <v>114</v>
      </c>
    </row>
    <row r="95" spans="1:5" ht="18" customHeight="1" x14ac:dyDescent="0.25">
      <c r="A95" s="1">
        <v>91</v>
      </c>
      <c r="B95" s="8">
        <v>23</v>
      </c>
      <c r="C95" s="4">
        <v>628</v>
      </c>
      <c r="D95" s="4">
        <v>461</v>
      </c>
      <c r="E95" s="12" t="s">
        <v>115</v>
      </c>
    </row>
    <row r="96" spans="1:5" ht="18" customHeight="1" x14ac:dyDescent="0.25">
      <c r="A96" s="1">
        <v>92</v>
      </c>
      <c r="B96" s="9">
        <v>23</v>
      </c>
      <c r="C96" s="6">
        <v>521</v>
      </c>
      <c r="D96" s="6">
        <v>365</v>
      </c>
      <c r="E96" s="13" t="s">
        <v>116</v>
      </c>
    </row>
    <row r="97" spans="1:5" ht="18" customHeight="1" x14ac:dyDescent="0.25">
      <c r="A97" s="1">
        <v>93</v>
      </c>
      <c r="B97" s="8">
        <v>98</v>
      </c>
      <c r="C97" s="4">
        <v>583</v>
      </c>
      <c r="D97" s="4">
        <v>360</v>
      </c>
      <c r="E97" s="5" t="s">
        <v>117</v>
      </c>
    </row>
    <row r="98" spans="1:5" ht="18" customHeight="1" x14ac:dyDescent="0.25">
      <c r="A98" s="1">
        <v>94</v>
      </c>
      <c r="B98" s="9">
        <v>27</v>
      </c>
      <c r="C98" s="6">
        <v>255</v>
      </c>
      <c r="D98" s="6">
        <v>217</v>
      </c>
      <c r="E98" s="7" t="s">
        <v>118</v>
      </c>
    </row>
    <row r="99" spans="1:5" ht="18" customHeight="1" x14ac:dyDescent="0.25">
      <c r="A99" s="1">
        <v>95</v>
      </c>
      <c r="B99" s="8">
        <v>43</v>
      </c>
      <c r="C99" s="4">
        <v>418</v>
      </c>
      <c r="D99" s="4">
        <v>268</v>
      </c>
      <c r="E99" s="11" t="s">
        <v>119</v>
      </c>
    </row>
    <row r="100" spans="1:5" ht="18" customHeight="1" x14ac:dyDescent="0.25">
      <c r="A100" s="1">
        <v>96</v>
      </c>
      <c r="B100" s="9">
        <v>56</v>
      </c>
      <c r="C100" s="6">
        <v>478</v>
      </c>
      <c r="D100" s="6">
        <v>328</v>
      </c>
      <c r="E100" s="10" t="s">
        <v>120</v>
      </c>
    </row>
    <row r="101" spans="1:5" ht="18" customHeight="1" x14ac:dyDescent="0.25">
      <c r="A101" s="1">
        <v>97</v>
      </c>
      <c r="B101" s="15">
        <v>73</v>
      </c>
      <c r="C101" s="16">
        <v>423</v>
      </c>
      <c r="D101" s="16">
        <v>313</v>
      </c>
      <c r="E101" s="11" t="s">
        <v>121</v>
      </c>
    </row>
  </sheetData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14"/>
  <sheetViews>
    <sheetView workbookViewId="0">
      <selection activeCell="G8" sqref="G8"/>
    </sheetView>
  </sheetViews>
  <sheetFormatPr defaultRowHeight="15" x14ac:dyDescent="0.25"/>
  <cols>
    <col min="1" max="1" width="3.7109375" customWidth="1"/>
    <col min="2" max="2" width="109.5703125" style="19" customWidth="1"/>
  </cols>
  <sheetData>
    <row r="1" spans="1:3" x14ac:dyDescent="0.25">
      <c r="B1" s="22" t="s">
        <v>201</v>
      </c>
    </row>
    <row r="2" spans="1:3" x14ac:dyDescent="0.25">
      <c r="A2" s="23"/>
      <c r="B2" s="24"/>
      <c r="C2" s="23" t="s">
        <v>204</v>
      </c>
    </row>
    <row r="3" spans="1:3" ht="47.45" customHeight="1" x14ac:dyDescent="0.25">
      <c r="A3" s="25">
        <v>1</v>
      </c>
      <c r="B3" s="26" t="s">
        <v>503</v>
      </c>
      <c r="C3" s="27">
        <v>1</v>
      </c>
    </row>
    <row r="4" spans="1:3" ht="51.75" x14ac:dyDescent="0.25">
      <c r="A4" s="28">
        <v>2</v>
      </c>
      <c r="B4" s="29" t="s">
        <v>191</v>
      </c>
      <c r="C4" s="30">
        <v>1</v>
      </c>
    </row>
    <row r="5" spans="1:3" ht="51.75" x14ac:dyDescent="0.25">
      <c r="A5" s="25">
        <v>3</v>
      </c>
      <c r="B5" s="26" t="s">
        <v>192</v>
      </c>
      <c r="C5" s="27">
        <v>4</v>
      </c>
    </row>
    <row r="6" spans="1:3" ht="51.75" x14ac:dyDescent="0.25">
      <c r="A6" s="28">
        <v>4</v>
      </c>
      <c r="B6" s="29" t="s">
        <v>193</v>
      </c>
      <c r="C6" s="30">
        <v>3</v>
      </c>
    </row>
    <row r="7" spans="1:3" ht="51.75" x14ac:dyDescent="0.25">
      <c r="A7" s="25">
        <v>5</v>
      </c>
      <c r="B7" s="26" t="s">
        <v>194</v>
      </c>
      <c r="C7" s="27">
        <v>1</v>
      </c>
    </row>
    <row r="8" spans="1:3" ht="51.75" x14ac:dyDescent="0.25">
      <c r="A8" s="28">
        <v>6</v>
      </c>
      <c r="B8" s="29" t="s">
        <v>195</v>
      </c>
      <c r="C8" s="28">
        <v>1</v>
      </c>
    </row>
    <row r="9" spans="1:3" ht="51.75" x14ac:dyDescent="0.25">
      <c r="A9" s="25">
        <v>7</v>
      </c>
      <c r="B9" s="29" t="s">
        <v>196</v>
      </c>
      <c r="C9" s="28">
        <v>1</v>
      </c>
    </row>
    <row r="10" spans="1:3" ht="51.75" x14ac:dyDescent="0.25">
      <c r="A10" s="28">
        <v>8</v>
      </c>
      <c r="B10" s="26" t="s">
        <v>197</v>
      </c>
      <c r="C10" s="25">
        <v>12</v>
      </c>
    </row>
    <row r="11" spans="1:3" ht="51.75" x14ac:dyDescent="0.25">
      <c r="A11" s="25">
        <v>9</v>
      </c>
      <c r="B11" s="29" t="s">
        <v>198</v>
      </c>
      <c r="C11" s="28">
        <v>5</v>
      </c>
    </row>
    <row r="12" spans="1:3" ht="51.75" x14ac:dyDescent="0.25">
      <c r="A12" s="28">
        <v>10</v>
      </c>
      <c r="B12" s="26" t="s">
        <v>199</v>
      </c>
      <c r="C12" s="25">
        <v>8</v>
      </c>
    </row>
    <row r="13" spans="1:3" ht="51.75" x14ac:dyDescent="0.25">
      <c r="A13" s="25">
        <v>11</v>
      </c>
      <c r="B13" s="29" t="s">
        <v>200</v>
      </c>
      <c r="C13" s="28">
        <v>1</v>
      </c>
    </row>
    <row r="14" spans="1:3" x14ac:dyDescent="0.25">
      <c r="A14" s="23"/>
      <c r="B14" s="31" t="s">
        <v>203</v>
      </c>
      <c r="C14" s="23">
        <f>SUM(C3:C13)</f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FF33"/>
  </sheetPr>
  <dimension ref="A1:E34"/>
  <sheetViews>
    <sheetView workbookViewId="0">
      <selection activeCell="J11" sqref="J11"/>
    </sheetView>
  </sheetViews>
  <sheetFormatPr defaultColWidth="8.85546875" defaultRowHeight="15" x14ac:dyDescent="0.25"/>
  <cols>
    <col min="1" max="1" width="4.28515625" style="17" customWidth="1"/>
    <col min="2" max="2" width="18.7109375" style="3" customWidth="1"/>
    <col min="3" max="3" width="11" style="3" bestFit="1" customWidth="1"/>
    <col min="4" max="4" width="16.7109375" style="3" customWidth="1"/>
    <col min="5" max="5" width="52.85546875" style="3" bestFit="1" customWidth="1"/>
    <col min="6" max="16384" width="8.85546875" style="3"/>
  </cols>
  <sheetData>
    <row r="1" spans="1:5" x14ac:dyDescent="0.25">
      <c r="B1" s="32" t="s">
        <v>494</v>
      </c>
      <c r="C1" s="32"/>
      <c r="D1" s="32"/>
      <c r="E1" s="32"/>
    </row>
    <row r="3" spans="1:5" ht="37.15" customHeight="1" x14ac:dyDescent="0.25">
      <c r="A3" s="1" t="s">
        <v>20</v>
      </c>
      <c r="B3" s="21" t="s">
        <v>21</v>
      </c>
      <c r="C3" s="21" t="s">
        <v>22</v>
      </c>
      <c r="D3" s="21" t="s">
        <v>23</v>
      </c>
      <c r="E3" s="2" t="s">
        <v>493</v>
      </c>
    </row>
    <row r="4" spans="1:5" s="17" customFormat="1" ht="8.4499999999999993" customHeight="1" x14ac:dyDescent="0.2">
      <c r="A4" s="1"/>
      <c r="B4" s="18" t="s">
        <v>24</v>
      </c>
      <c r="C4" s="18" t="s">
        <v>24</v>
      </c>
      <c r="D4" s="18" t="s">
        <v>24</v>
      </c>
      <c r="E4" s="18"/>
    </row>
    <row r="5" spans="1:5" ht="18" customHeight="1" x14ac:dyDescent="0.25">
      <c r="A5" s="1">
        <v>1</v>
      </c>
      <c r="B5" s="4"/>
      <c r="C5" s="4"/>
      <c r="D5" s="4"/>
      <c r="E5" s="5"/>
    </row>
    <row r="6" spans="1:5" ht="18" customHeight="1" x14ac:dyDescent="0.25">
      <c r="A6" s="1">
        <v>2</v>
      </c>
      <c r="B6" s="6"/>
      <c r="C6" s="6"/>
      <c r="D6" s="6"/>
      <c r="E6" s="7"/>
    </row>
    <row r="7" spans="1:5" ht="18" customHeight="1" x14ac:dyDescent="0.25">
      <c r="A7" s="1">
        <v>3</v>
      </c>
      <c r="B7" s="4"/>
      <c r="C7" s="4"/>
      <c r="D7" s="4"/>
      <c r="E7" s="5"/>
    </row>
    <row r="8" spans="1:5" ht="18" customHeight="1" x14ac:dyDescent="0.25">
      <c r="A8" s="1">
        <v>4</v>
      </c>
      <c r="B8" s="6"/>
      <c r="C8" s="6"/>
      <c r="D8" s="6"/>
      <c r="E8" s="7"/>
    </row>
    <row r="9" spans="1:5" ht="18" customHeight="1" x14ac:dyDescent="0.25">
      <c r="A9" s="1">
        <v>5</v>
      </c>
      <c r="B9" s="4"/>
      <c r="C9" s="4"/>
      <c r="D9" s="4"/>
      <c r="E9" s="5"/>
    </row>
    <row r="10" spans="1:5" ht="18" customHeight="1" x14ac:dyDescent="0.25">
      <c r="A10" s="1">
        <v>6</v>
      </c>
      <c r="B10" s="6"/>
      <c r="C10" s="6"/>
      <c r="D10" s="6"/>
      <c r="E10" s="7"/>
    </row>
    <row r="11" spans="1:5" ht="18" customHeight="1" x14ac:dyDescent="0.25">
      <c r="A11" s="1">
        <v>7</v>
      </c>
      <c r="B11" s="4"/>
      <c r="C11" s="4"/>
      <c r="D11" s="4"/>
      <c r="E11" s="5"/>
    </row>
    <row r="12" spans="1:5" ht="18" customHeight="1" x14ac:dyDescent="0.25">
      <c r="A12" s="1">
        <v>8</v>
      </c>
      <c r="B12" s="6"/>
      <c r="C12" s="6"/>
      <c r="D12" s="6"/>
      <c r="E12" s="7"/>
    </row>
    <row r="13" spans="1:5" ht="18" customHeight="1" x14ac:dyDescent="0.25">
      <c r="A13" s="1">
        <v>9</v>
      </c>
      <c r="B13" s="8"/>
      <c r="C13" s="4"/>
      <c r="D13" s="4"/>
      <c r="E13" s="5"/>
    </row>
    <row r="14" spans="1:5" ht="18" customHeight="1" x14ac:dyDescent="0.25">
      <c r="A14" s="1">
        <v>10</v>
      </c>
      <c r="B14" s="9"/>
      <c r="C14" s="6"/>
      <c r="D14" s="6"/>
      <c r="E14" s="10"/>
    </row>
    <row r="15" spans="1:5" ht="18" customHeight="1" x14ac:dyDescent="0.25">
      <c r="A15" s="1">
        <v>11</v>
      </c>
      <c r="B15" s="8"/>
      <c r="C15" s="4"/>
      <c r="D15" s="4"/>
      <c r="E15" s="5"/>
    </row>
    <row r="16" spans="1:5" ht="18" customHeight="1" x14ac:dyDescent="0.25">
      <c r="A16" s="1">
        <v>12</v>
      </c>
      <c r="B16" s="9"/>
      <c r="C16" s="6"/>
      <c r="D16" s="6"/>
      <c r="E16" s="7"/>
    </row>
    <row r="17" spans="1:5" ht="18" customHeight="1" x14ac:dyDescent="0.25">
      <c r="A17" s="1">
        <v>13</v>
      </c>
      <c r="B17" s="8"/>
      <c r="C17" s="4"/>
      <c r="D17" s="4"/>
      <c r="E17" s="11"/>
    </row>
    <row r="18" spans="1:5" ht="18" customHeight="1" x14ac:dyDescent="0.25">
      <c r="A18" s="1">
        <v>14</v>
      </c>
      <c r="B18" s="9"/>
      <c r="C18" s="6"/>
      <c r="D18" s="6"/>
      <c r="E18" s="10"/>
    </row>
    <row r="19" spans="1:5" ht="18" customHeight="1" x14ac:dyDescent="0.25">
      <c r="A19" s="1">
        <v>15</v>
      </c>
      <c r="B19" s="8"/>
      <c r="C19" s="4"/>
      <c r="D19" s="4"/>
      <c r="E19" s="11"/>
    </row>
    <row r="20" spans="1:5" ht="18" customHeight="1" x14ac:dyDescent="0.25">
      <c r="A20" s="1">
        <v>16</v>
      </c>
      <c r="B20" s="9"/>
      <c r="C20" s="6"/>
      <c r="D20" s="6"/>
      <c r="E20" s="10"/>
    </row>
    <row r="21" spans="1:5" ht="18" customHeight="1" x14ac:dyDescent="0.25">
      <c r="A21" s="1">
        <v>17</v>
      </c>
      <c r="B21" s="8"/>
      <c r="C21" s="4"/>
      <c r="D21" s="4"/>
      <c r="E21" s="5"/>
    </row>
    <row r="22" spans="1:5" ht="18" customHeight="1" x14ac:dyDescent="0.25">
      <c r="A22" s="1">
        <v>18</v>
      </c>
      <c r="B22" s="9"/>
      <c r="C22" s="6"/>
      <c r="D22" s="6"/>
      <c r="E22" s="7"/>
    </row>
    <row r="23" spans="1:5" ht="18" customHeight="1" x14ac:dyDescent="0.25">
      <c r="A23" s="1">
        <v>19</v>
      </c>
      <c r="B23" s="8"/>
      <c r="C23" s="4"/>
      <c r="D23" s="4"/>
      <c r="E23" s="5"/>
    </row>
    <row r="24" spans="1:5" ht="18" customHeight="1" x14ac:dyDescent="0.25">
      <c r="A24" s="1">
        <v>20</v>
      </c>
      <c r="B24" s="9"/>
      <c r="C24" s="6"/>
      <c r="D24" s="6"/>
      <c r="E24" s="7"/>
    </row>
    <row r="25" spans="1:5" ht="18" customHeight="1" x14ac:dyDescent="0.25">
      <c r="A25" s="1">
        <v>21</v>
      </c>
      <c r="B25" s="8"/>
      <c r="C25" s="4"/>
      <c r="D25" s="4"/>
      <c r="E25" s="11"/>
    </row>
    <row r="26" spans="1:5" ht="18" customHeight="1" x14ac:dyDescent="0.25">
      <c r="A26" s="1">
        <v>22</v>
      </c>
      <c r="B26" s="9"/>
      <c r="C26" s="6"/>
      <c r="D26" s="6"/>
      <c r="E26" s="7"/>
    </row>
    <row r="27" spans="1:5" ht="18" customHeight="1" x14ac:dyDescent="0.25">
      <c r="A27" s="1">
        <v>23</v>
      </c>
      <c r="B27" s="8"/>
      <c r="C27" s="4"/>
      <c r="D27" s="4"/>
      <c r="E27" s="11"/>
    </row>
    <row r="28" spans="1:5" ht="18" customHeight="1" x14ac:dyDescent="0.25">
      <c r="A28" s="1">
        <v>24</v>
      </c>
      <c r="B28" s="9"/>
      <c r="C28" s="6"/>
      <c r="D28" s="6"/>
      <c r="E28" s="7"/>
    </row>
    <row r="29" spans="1:5" ht="18" customHeight="1" x14ac:dyDescent="0.25">
      <c r="A29" s="1">
        <v>25</v>
      </c>
      <c r="B29" s="8"/>
      <c r="C29" s="4"/>
      <c r="D29" s="4"/>
      <c r="E29" s="5"/>
    </row>
    <row r="30" spans="1:5" ht="18" customHeight="1" x14ac:dyDescent="0.25">
      <c r="A30" s="1">
        <v>26</v>
      </c>
      <c r="B30" s="9"/>
      <c r="C30" s="6"/>
      <c r="D30" s="6"/>
      <c r="E30" s="10"/>
    </row>
    <row r="31" spans="1:5" ht="18" customHeight="1" x14ac:dyDescent="0.25">
      <c r="A31" s="1">
        <v>27</v>
      </c>
      <c r="B31" s="8"/>
      <c r="C31" s="4"/>
      <c r="D31" s="4"/>
      <c r="E31" s="11"/>
    </row>
    <row r="32" spans="1:5" ht="18" customHeight="1" x14ac:dyDescent="0.25">
      <c r="A32" s="1">
        <v>28</v>
      </c>
      <c r="B32" s="9"/>
      <c r="C32" s="6"/>
      <c r="D32" s="6"/>
      <c r="E32" s="10"/>
    </row>
    <row r="33" spans="1:5" ht="18" customHeight="1" x14ac:dyDescent="0.25">
      <c r="A33" s="1">
        <v>29</v>
      </c>
      <c r="B33" s="8"/>
      <c r="C33" s="4"/>
      <c r="D33" s="4"/>
      <c r="E33" s="11"/>
    </row>
    <row r="34" spans="1:5" ht="18" customHeight="1" x14ac:dyDescent="0.25">
      <c r="A34" s="1">
        <v>30</v>
      </c>
      <c r="B34" s="9"/>
      <c r="C34" s="6"/>
      <c r="D34" s="6"/>
      <c r="E3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LISTA PRODUKTÓW</vt:lpstr>
      <vt:lpstr>Załącznik nr 1</vt:lpstr>
      <vt:lpstr>Załącznik nr 2</vt:lpstr>
      <vt:lpstr>Załącznik nr.....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2025-08-04T05:34:58Z</dcterms:modified>
</cp:coreProperties>
</file>