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3040" windowHeight="9072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6" i="1" l="1"/>
  <c r="H46" i="1"/>
  <c r="J46" i="1" s="1"/>
  <c r="I44" i="1"/>
  <c r="H44" i="1"/>
  <c r="J44" i="1" s="1"/>
  <c r="I28" i="1"/>
  <c r="H28" i="1"/>
  <c r="J28" i="1" s="1"/>
  <c r="I27" i="1"/>
  <c r="H27" i="1"/>
  <c r="J27" i="1" s="1"/>
  <c r="I54" i="1" l="1"/>
  <c r="H54" i="1"/>
  <c r="J54" i="1" s="1"/>
  <c r="I53" i="1"/>
  <c r="H53" i="1"/>
  <c r="J53" i="1" s="1"/>
  <c r="I5" i="1" l="1"/>
  <c r="H5" i="1"/>
  <c r="J5" i="1" s="1"/>
  <c r="I19" i="1" l="1"/>
  <c r="H19" i="1"/>
  <c r="J19" i="1" s="1"/>
  <c r="I38" i="1"/>
  <c r="E39" i="1"/>
  <c r="I49" i="1"/>
  <c r="H49" i="1"/>
  <c r="J49" i="1" s="1"/>
  <c r="I10" i="1"/>
  <c r="H10" i="1"/>
  <c r="J10" i="1" s="1"/>
  <c r="I7" i="1"/>
  <c r="H7" i="1"/>
  <c r="J7" i="1" s="1"/>
  <c r="H6" i="1"/>
  <c r="J6" i="1" s="1"/>
  <c r="I6" i="1"/>
  <c r="H8" i="1"/>
  <c r="J8" i="1" s="1"/>
  <c r="I8" i="1"/>
  <c r="I3" i="1"/>
  <c r="H3" i="1"/>
  <c r="J3" i="1" s="1"/>
  <c r="I4" i="1"/>
  <c r="H4" i="1"/>
  <c r="J4" i="1" s="1"/>
  <c r="I9" i="1"/>
  <c r="H9" i="1"/>
  <c r="J9" i="1" s="1"/>
  <c r="H39" i="1"/>
  <c r="J39" i="1" s="1"/>
  <c r="I24" i="1"/>
  <c r="H24" i="1"/>
  <c r="J24" i="1" s="1"/>
  <c r="I26" i="1"/>
  <c r="H26" i="1"/>
  <c r="J26" i="1" s="1"/>
  <c r="I25" i="1"/>
  <c r="H25" i="1"/>
  <c r="J25" i="1" s="1"/>
  <c r="I23" i="1"/>
  <c r="H23" i="1"/>
  <c r="J23" i="1" s="1"/>
  <c r="I22" i="1"/>
  <c r="H22" i="1"/>
  <c r="J22" i="1" s="1"/>
  <c r="I14" i="1"/>
  <c r="H14" i="1"/>
  <c r="J14" i="1" s="1"/>
  <c r="I13" i="1"/>
  <c r="H13" i="1"/>
  <c r="J13" i="1" s="1"/>
  <c r="I12" i="1"/>
  <c r="H12" i="1"/>
  <c r="J12" i="1" s="1"/>
  <c r="I43" i="1"/>
  <c r="H43" i="1"/>
  <c r="J43" i="1" s="1"/>
  <c r="I42" i="1"/>
  <c r="H42" i="1"/>
  <c r="J42" i="1" s="1"/>
  <c r="H29" i="1"/>
  <c r="J29" i="1" s="1"/>
  <c r="I29" i="1"/>
  <c r="H30" i="1"/>
  <c r="J30" i="1" s="1"/>
  <c r="I30" i="1"/>
  <c r="H31" i="1"/>
  <c r="J31" i="1" s="1"/>
  <c r="I31" i="1"/>
  <c r="H32" i="1"/>
  <c r="J32" i="1" s="1"/>
  <c r="I32" i="1"/>
  <c r="H33" i="1"/>
  <c r="J33" i="1" s="1"/>
  <c r="I33" i="1"/>
  <c r="H34" i="1"/>
  <c r="J34" i="1" s="1"/>
  <c r="I34" i="1"/>
  <c r="H35" i="1"/>
  <c r="J35" i="1" s="1"/>
  <c r="I35" i="1"/>
  <c r="H36" i="1"/>
  <c r="J36" i="1" s="1"/>
  <c r="I36" i="1"/>
  <c r="H37" i="1"/>
  <c r="J37" i="1" s="1"/>
  <c r="H38" i="1"/>
  <c r="J38" i="1" s="1"/>
  <c r="H40" i="1"/>
  <c r="J40" i="1" s="1"/>
  <c r="I40" i="1"/>
  <c r="H41" i="1"/>
  <c r="J41" i="1" s="1"/>
  <c r="I41" i="1"/>
  <c r="H16" i="1"/>
  <c r="J16" i="1" s="1"/>
  <c r="I16" i="1"/>
  <c r="H17" i="1"/>
  <c r="J17" i="1" s="1"/>
  <c r="I17" i="1"/>
  <c r="H18" i="1"/>
  <c r="J18" i="1" s="1"/>
  <c r="I18" i="1"/>
  <c r="H20" i="1"/>
  <c r="J20" i="1" s="1"/>
  <c r="I20" i="1"/>
  <c r="H21" i="1"/>
  <c r="J21" i="1" s="1"/>
  <c r="I21" i="1"/>
  <c r="H48" i="1"/>
  <c r="J48" i="1" s="1"/>
  <c r="I48" i="1"/>
  <c r="H50" i="1"/>
  <c r="J50" i="1" s="1"/>
  <c r="I50" i="1"/>
  <c r="H51" i="1"/>
  <c r="J51" i="1" s="1"/>
  <c r="I51" i="1"/>
  <c r="H15" i="1"/>
  <c r="J15" i="1" s="1"/>
  <c r="I15" i="1"/>
  <c r="H11" i="1"/>
  <c r="J11" i="1" s="1"/>
  <c r="I11" i="1"/>
  <c r="H55" i="1"/>
  <c r="J55" i="1" s="1"/>
  <c r="I55" i="1"/>
  <c r="H45" i="1"/>
  <c r="J45" i="1" s="1"/>
  <c r="I45" i="1"/>
  <c r="H47" i="1"/>
  <c r="J47" i="1" s="1"/>
  <c r="I47" i="1"/>
  <c r="H52" i="1"/>
  <c r="J52" i="1" s="1"/>
  <c r="I52" i="1"/>
  <c r="I2" i="1"/>
  <c r="H2" i="1"/>
  <c r="J2" i="1" s="1"/>
  <c r="I37" i="1" l="1"/>
  <c r="I39" i="1"/>
</calcChain>
</file>

<file path=xl/sharedStrings.xml><?xml version="1.0" encoding="utf-8"?>
<sst xmlns="http://schemas.openxmlformats.org/spreadsheetml/2006/main" count="226" uniqueCount="125">
  <si>
    <t>Lp.</t>
  </si>
  <si>
    <t>Rodzaj zamówienia</t>
  </si>
  <si>
    <t>Specyfikacja</t>
  </si>
  <si>
    <t>Liczba egz. w ramach zamówienia</t>
  </si>
  <si>
    <t>Planowana
liczba zamówień</t>
  </si>
  <si>
    <t>Termin wykonania</t>
  </si>
  <si>
    <t>Koszt jednostkowy
netto
(1 zamówienie)</t>
  </si>
  <si>
    <t>Cena jednostkowa brutto
(1 zamówienie)</t>
  </si>
  <si>
    <t xml:space="preserve">Łączny koszt netto (jednostkowy koszt netto x liczba zamówień) </t>
  </si>
  <si>
    <t>Łączna cena brutto (cena jednostkowa brutto x liczba zamówień)</t>
  </si>
  <si>
    <t>Proporzec przed wejściem
(Dziedziniec Główny)</t>
  </si>
  <si>
    <t>Format: 7,0 x 2,5 m (rękawy 25 cm)
Podłoże: siatka Mesh
Zadruk: 4+0
Dodatkowo: boki zawinięte, rękawy i boki zgrzewane, wzmocniene oczkami (4)</t>
  </si>
  <si>
    <t>1 egz.</t>
  </si>
  <si>
    <t>3 dni robocze</t>
  </si>
  <si>
    <t>Baner nad schodami
(Hol główny)</t>
  </si>
  <si>
    <t>Baner Otwock</t>
  </si>
  <si>
    <t xml:space="preserve">1 egz. </t>
  </si>
  <si>
    <t>Plakat PCV (B1)</t>
  </si>
  <si>
    <t xml:space="preserve">Format: B1
Podłoże: PCV 3 mm
Zadruk: 4+0 </t>
  </si>
  <si>
    <t>Plakat PCV (dofinansowanie)</t>
  </si>
  <si>
    <t>Format: 90 x 60 cm
Podłoże: PCV 3 mm
Zadruk: 4+0</t>
  </si>
  <si>
    <t>Format: 60 x 40 cm
Podłoże: PCV 3 mm
Zadruk: 4+0</t>
  </si>
  <si>
    <t>Plakat PCV (maszt)</t>
  </si>
  <si>
    <t>Format: 55 x 82 cm
Podłoże: PCV 3 mm
Zadruk: 4+0</t>
  </si>
  <si>
    <t xml:space="preserve">Plakat PCV (gablota) </t>
  </si>
  <si>
    <t>Format: 68,5 x 53,5 cm
Podłoże: PCV 3 mm
Zadruk: 4+0</t>
  </si>
  <si>
    <t xml:space="preserve">
Tablica PCV 
</t>
  </si>
  <si>
    <t xml:space="preserve">Format: A3
Podłoże: PCV 3 mm
Zadruk: 4+0 </t>
  </si>
  <si>
    <t xml:space="preserve">Format: A4
Podłoże: PCV 3 mm
Zadruk: 4+0 </t>
  </si>
  <si>
    <t xml:space="preserve">Format: A6
Podłoże: PCV 3 mm
Zadruk: 4+0 </t>
  </si>
  <si>
    <t>Format: 20 x 14 cm
Podłoże: PCV 3 mm (białe)
Zadruk: 1+0</t>
  </si>
  <si>
    <t>2 dni robocze</t>
  </si>
  <si>
    <t>Format: 20 x 14 cm
Podłoże: PCV 3 mm (białe)
Zadruk: 4+0 (druk UV)</t>
  </si>
  <si>
    <t>Format: 19 x 15 cm
Podłoże: PCV 3 mm (szare)
Zadruk: 1+0</t>
  </si>
  <si>
    <t>Format: 100 x 100 cm (format wyjściowy)
Podłoże: PCV 3 mm (szare)
Zadruk: 1+0
Dodatkowo: wycięcie mniejszych prostokątów
z wyjściowego formatu</t>
  </si>
  <si>
    <t>Format: 59,5 x 189 cm
Podłoże: folia biała matowa
Zadruk: 4+0</t>
  </si>
  <si>
    <t>Naklejka samoprzylepna
(stela przed galeriami / wystawami)</t>
  </si>
  <si>
    <t>Format: 38 x 180 cm
Podłoże: folia biała matowa
Zadruk: 4+0</t>
  </si>
  <si>
    <t>Naklejka samoprzylepna
(winda prawa)</t>
  </si>
  <si>
    <t xml:space="preserve">Format: 32 x 110 cm
Podłoże: folia biała matowa
Zadruk: 4+0  </t>
  </si>
  <si>
    <t>Naklejka samoprzylepna
(winda lewa)</t>
  </si>
  <si>
    <t xml:space="preserve">Format: 32 x 85 cm
Podłoże: folia biała matowa
Zadruk: 4+0   </t>
  </si>
  <si>
    <t>Naklejka samoprzylepna
(stela z mapą)</t>
  </si>
  <si>
    <t xml:space="preserve">Format: 105 x 120 cm
Podłoże: folia biała matowa
Zadruk: 4+0  </t>
  </si>
  <si>
    <t>Naklejka samoprzylepna
(winda służbowa)</t>
  </si>
  <si>
    <t xml:space="preserve">Format: 35 x 125 cm
Podłoże: folia biała matowa
Zadruk: 4+0   </t>
  </si>
  <si>
    <t xml:space="preserve">Format: 115 x 80 cm
Podłoże: folia biała matowa
Zadruk: 4+0   </t>
  </si>
  <si>
    <t>Format: 100 x 50 cm
Podłoże: folia Oracal, jeden kolor</t>
  </si>
  <si>
    <t>5 dni roboczych</t>
  </si>
  <si>
    <t>1 dzień roboczy</t>
  </si>
  <si>
    <t xml:space="preserve">Naklejka prostokątna </t>
  </si>
  <si>
    <t>Format: A3
Podłoże: folia samoprzylepna biała
Zadruk: 4+0</t>
  </si>
  <si>
    <t>Format: A4
Podłoże: folia samoprzylepna biała
Zadruk: 4+0</t>
  </si>
  <si>
    <t>Naklejki prostokątne</t>
  </si>
  <si>
    <t>Format: A3 (format wyjściowy arkusza)
Podłoże: folia samoprzylepna biała
Zadruk: 4+0
Dodatkowo: nacięcia linii prostych
lub wycięcie prostokątnych naklejek z arkusza</t>
  </si>
  <si>
    <t>1 egz. [arkusz]</t>
  </si>
  <si>
    <t xml:space="preserve">Naklejki prostokątne </t>
  </si>
  <si>
    <t>Format: A4 (format wyjściowy arkusza)
Podłoże: folia samoprzylepna biała
Zadruk: 4+0
Dodatkowo: nacięcia linii prostych
lub wycięcie prostokątnych naklejek z arkusza</t>
  </si>
  <si>
    <t>20 egz. [arkuszy]</t>
  </si>
  <si>
    <t>Format wyjściowy: arkusz 100 x 50 cm
Podłoże: folia samoprzylepna błyszcząca, biała   
Zadruk: 4+0
Dodatkowo: wykrojnik (krzywizny) wokół kształtów nadruku (11 wzorów, średnica każdego wzoru ok. 2 cm)</t>
  </si>
  <si>
    <t>Format: B1
Podłoże: papier, kreda matowa 170–200 g/m2
Zadruk: 4+0</t>
  </si>
  <si>
    <t>Plakat
(wydarzenie)</t>
  </si>
  <si>
    <t>Ulotka DL
(papier powlekany)</t>
  </si>
  <si>
    <t>Format: 495 x 210 mm (falcowanie do formatu DL)
Papier: G-Print 150 g/m2
Zadruk: 4+4</t>
  </si>
  <si>
    <t>200 egz.</t>
  </si>
  <si>
    <t>Ulotka DL
(papier niepowlekany)</t>
  </si>
  <si>
    <t>Format: 495 x 210 mm (falcowanie do formatu DL)
Papier: Amber Graphic 150 g/m2
Zadruk: 4+4</t>
  </si>
  <si>
    <t xml:space="preserve">Wizytówki </t>
  </si>
  <si>
    <t>50 egz.</t>
  </si>
  <si>
    <t>7 dni roboczych</t>
  </si>
  <si>
    <t>INNE ISTOTNE WARUNKI ZAMÓWIENIA</t>
  </si>
  <si>
    <t xml:space="preserve">Czas na realizację zamówienia liczony jest od dnia następującego po dniu przekazania plików produkcyjnych przez Zamawiającego (drogą elektroniczną, na wskazany przez Wykonawcę adres e-mailowy lub serwer FTP). Termin realizacji loczony jest w dniach roboczych, rozumianych jako dni od poniedziałku do piątku, z wyłączeniem dni ustawowo wolnych od pracy. Zamówienie obejmuje dostawę do wskazanych siedzib Zamawiającego wraz z wniesieniem do magazynu. Termin dostawy każdorazowo po uzgodnieniu z działem administracji. Przed rozpoczęciem druku wymagane jest przekazanie plików po ripowaniu do weryfikacji Wykonawcy. Możliwe jest równoczesne zlecenie wykonania kliku pozycji. W tym przypadku terminu realizacji nie sumują się. </t>
  </si>
  <si>
    <t>Format: 4,7 x 1,25 m (rękawy)
Podłoże: baner tekstylny (matowy, nieprzeźroczysty)
Zadruk: 4+0
Dodatkowo: boki zawinięte, wzmocnione</t>
  </si>
  <si>
    <t>Baner zapowiedź wystawy (Hol)</t>
  </si>
  <si>
    <t>Plakat PCV (Citylight Królikarnia)</t>
  </si>
  <si>
    <t>Tabliczka PCV (DOW)</t>
  </si>
  <si>
    <t>Naklejka samoprzylepna
(stela duża przy schodach z tytułami wystaw + Lorentz)</t>
  </si>
  <si>
    <t>Naklejka samoprzylepna
(kasa Królikarnia, Punkt Informacji MNW)</t>
  </si>
  <si>
    <t>Naklejka cięta z plotera
(tekst / grafika, DOW)</t>
  </si>
  <si>
    <t>Naklejki na ubrania (EDU)</t>
  </si>
  <si>
    <t>Naklejki na kartę
(Muzealne Przeboje, EDU)</t>
  </si>
  <si>
    <t>Format: B2
Podłoże: papier, kreda matowa 170–200 g/m2
Zadruk: 4+0</t>
  </si>
  <si>
    <t>Format: 100 x 50 cm (format wyjściowy arkusza)
Podłoże: folia samoprzylepna błyszcząca, biała   
Zadruk: 4+0
Dodatkowo: wykrojnik (krzywizny) wokół kształtów nadruku (4 wzory, średnica każdego wzoru ok. 4-7 cm)</t>
  </si>
  <si>
    <t>Broszura przewodnik do plecaczków</t>
  </si>
  <si>
    <t>50 szt.</t>
  </si>
  <si>
    <t xml:space="preserve">Format: 200 x 200 mm
Objętość: 28 stron + okładka 
okładka: druk 4+4, kreda mat 250g + folia mat
środek: druk 4+4, papier offset 150g
Oprawa: szycie zeszytowe
</t>
  </si>
  <si>
    <t>Format: 86 x 110 cm 
Podłoże: PCV 3 mm (szare)
Zadruk: 1+0</t>
  </si>
  <si>
    <t xml:space="preserve">
Tabliczka PCV (Otwock, Królikarnia)
</t>
  </si>
  <si>
    <t xml:space="preserve">Format: A5
Podłoże: PCV 3 mm
Zadruk: 4+0 </t>
  </si>
  <si>
    <t>Demontaż naklejek prostokątnych
z nośników
(poz. 25-31)</t>
  </si>
  <si>
    <t>Montaż naklejek prostokątnych
(poz. 25-31)</t>
  </si>
  <si>
    <t>Montaż naklejek ciętych z plotera
(poz. 32, 33)</t>
  </si>
  <si>
    <t>Format: 180 x 120 cm
Podłoże: PCV 5 mm
Zadruk: 4+0</t>
  </si>
  <si>
    <t>Format: 120 x 80 cm
Podłoże: PCV 5 mm
Zadruk: 4+0</t>
  </si>
  <si>
    <t xml:space="preserve">Format: 162 x 112 cm
Podłoże: PCV 5 mm
Zadruk: 4+0
</t>
  </si>
  <si>
    <t>20 egz.
[arkuszy]</t>
  </si>
  <si>
    <t>Format: 7,5 x 3.2 (rękawy)
Podłoże: frontlit (matowy, nieprzeźroczysty)
Zadruk: 4+0 
Dodatkowo: boki zawinięte, wzmocnione</t>
  </si>
  <si>
    <t>Format: 2,2 x 3,6 m
Podłoże: baner blockout (przeznaczony do ekspozycji zewnętrznej)
Zadruk: 4+0 
Dodatkowo: boki zawinięte, oczkowanie</t>
  </si>
  <si>
    <t>Format: 55 x 85 mm
Podłoże: papier, kreda matowa 350 g/m2
Zadruk: 4+4
Dodatkowo: wykończenie dwustronne folia Soft Touch</t>
  </si>
  <si>
    <t>Format: 2,9 x 2,2 m (rękawy)
Podłoże: baner frontlite(matowy, nieprzeźroczysty)
Zadruk: 4+0
Dodatkowo: boki zawinięte, wzmocnione</t>
  </si>
  <si>
    <t>Format: 4,7 x 2,5 m (rękawy)
Podłoże: baner frontlite (matowy, nieprzeźroczysty)
Zadruk: 4+0
Dodatkowo: boki zawinięte, wzmocnione</t>
  </si>
  <si>
    <t>Format: 350 x 85 cm (rękawy)
Podłoże: baner frontlite (matowy, nieprzeźroczysty)
Zadruk: 4+0
Dodatkowo: boki zawinięte, wzmocnione</t>
  </si>
  <si>
    <t>Plakat do roll-up'u
(ścianka konferencyjna)</t>
  </si>
  <si>
    <t>Format: 100 x 210 cm
Podłoże: baner
Zadruk: 4+0 
Dodatkowo: wymiana baneru w ekspozytorze roll-up</t>
  </si>
  <si>
    <t>Baner podest kolumny 1</t>
  </si>
  <si>
    <t>Baner podest kolumny 2</t>
  </si>
  <si>
    <t>Baner podest kolumny 3</t>
  </si>
  <si>
    <t>w sumie</t>
  </si>
  <si>
    <t>Plakat PCV (dofinansownie)</t>
  </si>
  <si>
    <t>Tabliczka ścieżka zwiedzania (kod QR)</t>
  </si>
  <si>
    <t>Naklejka ścieżka zwiedzania (kod QR)</t>
  </si>
  <si>
    <t xml:space="preserve">Format: 10 x 10 cm
Podłoże: folia przeźroczysta
Zadruk: 4+0 </t>
  </si>
  <si>
    <t>Format: 5,5 x 11 cm
Podłoże: PCV 3 mm
Zadruk: 4+0 (druk UV)</t>
  </si>
  <si>
    <t>Tabliczka ścieżka zwiedzania</t>
  </si>
  <si>
    <t>30 egz</t>
  </si>
  <si>
    <t>Format: A6
Podłoże: PCV 3 mm
Zadruk: 4+0 (druk UV)</t>
  </si>
  <si>
    <t>25 egz.</t>
  </si>
  <si>
    <t>25 egz</t>
  </si>
  <si>
    <t>Naklejki do książeczki lojalnościowej</t>
  </si>
  <si>
    <t>Format: SRA3  (format wyjściowy arkusza)
Podłoże: folia samoprzylepna błyszcząca, biała  
Zadruk: 4+0
Dodatkowo: wykrojnik (krzywizny) wokół kształtów nadruku (średnica każdego wzoru ok. 4-7 cm)
Nakład: 20 egz. [arkuszy]</t>
  </si>
  <si>
    <t>1 egz [arkusz]</t>
  </si>
  <si>
    <t>Zakładki
(wolontariat)</t>
  </si>
  <si>
    <t>Format: 55 x 170 mm
Podłoże: papier, kreda matowa 350 g/m2
Zadruk: 4+4</t>
  </si>
  <si>
    <t>Pocztówki
(wolontariat)</t>
  </si>
  <si>
    <t>Format: 10 x 15 cm
Podłoże: papier, kreda matowa 350 g
Zadruk: 4+1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</si>
</sst>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color rgb="FFFF0000"/>
      <name val="Arial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10" fontId="1" fillId="0" borderId="2"/>
  </cellStyleXfs>
  <cellXfs count="77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64" fontId="6" fillId="0" borderId="0" xfId="1" applyNumberFormat="1" applyFont="1" applyFill="1" applyBorder="1" applyAlignment="1" applyProtection="1">
      <alignment horizontal="right" vertical="center" wrapText="1"/>
      <protection locked="0"/>
    </xf>
    <xf numFmtId="164" fontId="5" fillId="0" borderId="0" xfId="1" applyNumberFormat="1" applyFont="1" applyFill="1" applyBorder="1" applyAlignment="1">
      <alignment wrapText="1"/>
    </xf>
    <xf numFmtId="0" fontId="6" fillId="0" borderId="0" xfId="0" applyFont="1" applyAlignment="1">
      <alignment vertical="center" wrapText="1"/>
    </xf>
    <xf numFmtId="1" fontId="6" fillId="0" borderId="0" xfId="0" applyNumberFormat="1" applyFont="1" applyAlignment="1">
      <alignment horizontal="center" vertical="center" wrapText="1"/>
    </xf>
    <xf numFmtId="164" fontId="5" fillId="0" borderId="0" xfId="1" applyNumberFormat="1" applyFont="1" applyFill="1" applyBorder="1" applyAlignment="1">
      <alignment horizontal="right" wrapText="1"/>
    </xf>
    <xf numFmtId="0" fontId="5" fillId="0" borderId="0" xfId="0" applyFont="1" applyAlignment="1">
      <alignment horizontal="right" wrapText="1"/>
    </xf>
    <xf numFmtId="164" fontId="6" fillId="0" borderId="0" xfId="1" applyNumberFormat="1" applyFont="1" applyFill="1" applyBorder="1" applyAlignment="1">
      <alignment wrapText="1"/>
    </xf>
    <xf numFmtId="0" fontId="6" fillId="0" borderId="0" xfId="0" applyFont="1" applyAlignment="1">
      <alignment wrapText="1"/>
    </xf>
    <xf numFmtId="164" fontId="6" fillId="0" borderId="0" xfId="1" applyNumberFormat="1" applyFont="1" applyFill="1" applyBorder="1" applyAlignment="1">
      <alignment horizontal="right" wrapText="1"/>
    </xf>
    <xf numFmtId="0" fontId="3" fillId="0" borderId="0" xfId="0" applyFont="1" applyAlignment="1">
      <alignment horizontal="left" vertical="center" wrapText="1"/>
    </xf>
    <xf numFmtId="1" fontId="4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164" fontId="4" fillId="0" borderId="0" xfId="1" applyNumberFormat="1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vertical="center" wrapText="1"/>
    </xf>
    <xf numFmtId="0" fontId="5" fillId="0" borderId="8" xfId="0" applyFont="1" applyBorder="1" applyAlignment="1">
      <alignment horizontal="right" wrapText="1"/>
    </xf>
    <xf numFmtId="164" fontId="5" fillId="0" borderId="8" xfId="1" applyNumberFormat="1" applyFont="1" applyFill="1" applyBorder="1" applyAlignment="1">
      <alignment wrapText="1"/>
    </xf>
    <xf numFmtId="0" fontId="6" fillId="0" borderId="8" xfId="0" applyFont="1" applyBorder="1" applyAlignment="1">
      <alignment wrapText="1"/>
    </xf>
    <xf numFmtId="0" fontId="5" fillId="0" borderId="1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164" fontId="6" fillId="0" borderId="9" xfId="1" applyNumberFormat="1" applyFont="1" applyFill="1" applyBorder="1" applyAlignment="1">
      <alignment horizontal="right" wrapText="1"/>
    </xf>
    <xf numFmtId="164" fontId="6" fillId="0" borderId="9" xfId="1" applyNumberFormat="1" applyFont="1" applyFill="1" applyBorder="1" applyAlignment="1">
      <alignment wrapText="1"/>
    </xf>
    <xf numFmtId="0" fontId="6" fillId="0" borderId="9" xfId="0" applyFont="1" applyBorder="1" applyAlignment="1">
      <alignment wrapText="1"/>
    </xf>
    <xf numFmtId="0" fontId="6" fillId="0" borderId="3" xfId="0" applyFont="1" applyBorder="1" applyAlignment="1">
      <alignment wrapText="1"/>
    </xf>
    <xf numFmtId="164" fontId="10" fillId="4" borderId="2" xfId="1" applyNumberFormat="1" applyFont="1" applyFill="1" applyBorder="1" applyAlignment="1" applyProtection="1">
      <alignment horizontal="center" vertical="center" wrapText="1"/>
      <protection locked="0"/>
    </xf>
    <xf numFmtId="164" fontId="10" fillId="4" borderId="2" xfId="1" applyNumberFormat="1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10" fillId="4" borderId="0" xfId="0" applyFont="1" applyFill="1" applyBorder="1" applyAlignment="1">
      <alignment horizontal="center" vertical="center" wrapText="1"/>
    </xf>
    <xf numFmtId="1" fontId="9" fillId="5" borderId="2" xfId="0" applyNumberFormat="1" applyFont="1" applyFill="1" applyBorder="1" applyAlignment="1">
      <alignment horizontal="center" vertical="center" wrapText="1"/>
    </xf>
    <xf numFmtId="1" fontId="10" fillId="4" borderId="2" xfId="0" applyNumberFormat="1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9" fillId="5" borderId="11" xfId="0" applyFont="1" applyFill="1" applyBorder="1" applyAlignment="1">
      <alignment horizontal="left" vertical="center" wrapText="1"/>
    </xf>
    <xf numFmtId="1" fontId="9" fillId="5" borderId="11" xfId="0" applyNumberFormat="1" applyFont="1" applyFill="1" applyBorder="1" applyAlignment="1">
      <alignment horizontal="center" vertical="center" wrapText="1"/>
    </xf>
    <xf numFmtId="1" fontId="10" fillId="4" borderId="11" xfId="0" applyNumberFormat="1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164" fontId="10" fillId="4" borderId="11" xfId="1" applyNumberFormat="1" applyFont="1" applyFill="1" applyBorder="1" applyAlignment="1" applyProtection="1">
      <alignment horizontal="center" vertical="center" wrapText="1"/>
      <protection locked="0"/>
    </xf>
    <xf numFmtId="164" fontId="10" fillId="4" borderId="11" xfId="1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right" vertical="center" wrapText="1"/>
    </xf>
    <xf numFmtId="0" fontId="11" fillId="2" borderId="13" xfId="0" applyFont="1" applyFill="1" applyBorder="1" applyAlignment="1">
      <alignment horizontal="right" vertical="center" wrapText="1"/>
    </xf>
    <xf numFmtId="0" fontId="11" fillId="2" borderId="14" xfId="0" applyFont="1" applyFill="1" applyBorder="1" applyAlignment="1">
      <alignment horizontal="right" vertical="center" wrapText="1"/>
    </xf>
    <xf numFmtId="164" fontId="10" fillId="2" borderId="11" xfId="1" applyNumberFormat="1" applyFont="1" applyFill="1" applyBorder="1" applyAlignment="1" applyProtection="1">
      <alignment horizontal="center" vertical="center" wrapText="1"/>
      <protection locked="0"/>
    </xf>
    <xf numFmtId="164" fontId="10" fillId="2" borderId="11" xfId="1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center" wrapText="1"/>
    </xf>
    <xf numFmtId="1" fontId="9" fillId="4" borderId="2" xfId="0" applyNumberFormat="1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>
      <alignment horizontal="left" vertical="center" wrapText="1"/>
    </xf>
    <xf numFmtId="1" fontId="10" fillId="3" borderId="2" xfId="0" applyNumberFormat="1" applyFont="1" applyFill="1" applyBorder="1" applyAlignment="1">
      <alignment horizontal="left" vertical="center" wrapText="1"/>
    </xf>
    <xf numFmtId="49" fontId="10" fillId="3" borderId="2" xfId="0" applyNumberFormat="1" applyFont="1" applyFill="1" applyBorder="1" applyAlignment="1">
      <alignment horizontal="left" vertical="center" wrapText="1"/>
    </xf>
    <xf numFmtId="164" fontId="10" fillId="3" borderId="2" xfId="1" applyNumberFormat="1" applyFont="1" applyFill="1" applyBorder="1" applyAlignment="1" applyProtection="1">
      <alignment horizontal="left" vertical="center" wrapText="1"/>
      <protection locked="0"/>
    </xf>
    <xf numFmtId="164" fontId="10" fillId="3" borderId="2" xfId="1" applyNumberFormat="1" applyFont="1" applyFill="1" applyBorder="1" applyAlignment="1">
      <alignment horizontal="left" vertical="center" wrapText="1"/>
    </xf>
    <xf numFmtId="0" fontId="10" fillId="0" borderId="15" xfId="0" applyFont="1" applyFill="1" applyBorder="1" applyAlignment="1">
      <alignment horizontal="left" vertical="center" wrapText="1"/>
    </xf>
  </cellXfs>
  <cellStyles count="3">
    <cellStyle name="Normalny" xfId="0" builtinId="0"/>
    <cellStyle name="Styl 1" xfId="2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3"/>
  <sheetViews>
    <sheetView tabSelected="1" zoomScale="80" zoomScaleNormal="80" workbookViewId="0">
      <selection activeCell="G46" sqref="G46:J46"/>
    </sheetView>
  </sheetViews>
  <sheetFormatPr defaultColWidth="9.109375" defaultRowHeight="69.75" customHeight="1" x14ac:dyDescent="0.3"/>
  <cols>
    <col min="1" max="1" width="4.109375" style="18" customWidth="1"/>
    <col min="2" max="2" width="25" style="16" customWidth="1"/>
    <col min="3" max="3" width="37.44140625" style="1" customWidth="1"/>
    <col min="4" max="4" width="11.44140625" style="13" customWidth="1"/>
    <col min="5" max="5" width="10.6640625" style="23" customWidth="1"/>
    <col min="6" max="6" width="10.109375" style="2" customWidth="1"/>
    <col min="7" max="7" width="15" style="14" customWidth="1"/>
    <col min="8" max="8" width="15.33203125" style="15" customWidth="1"/>
    <col min="9" max="9" width="17.109375" style="15" customWidth="1"/>
    <col min="10" max="10" width="14.5546875" style="2" customWidth="1"/>
    <col min="11" max="16" width="9.109375" style="2"/>
    <col min="17" max="17" width="26.33203125" style="2" customWidth="1"/>
    <col min="18" max="16384" width="9.109375" style="2"/>
  </cols>
  <sheetData>
    <row r="1" spans="1:10" s="1" customFormat="1" ht="86.25" customHeight="1" x14ac:dyDescent="0.3">
      <c r="A1" s="71" t="s">
        <v>0</v>
      </c>
      <c r="B1" s="71" t="s">
        <v>1</v>
      </c>
      <c r="C1" s="71" t="s">
        <v>2</v>
      </c>
      <c r="D1" s="72" t="s">
        <v>3</v>
      </c>
      <c r="E1" s="72" t="s">
        <v>4</v>
      </c>
      <c r="F1" s="73" t="s">
        <v>5</v>
      </c>
      <c r="G1" s="74" t="s">
        <v>6</v>
      </c>
      <c r="H1" s="75" t="s">
        <v>7</v>
      </c>
      <c r="I1" s="75" t="s">
        <v>8</v>
      </c>
      <c r="J1" s="75" t="s">
        <v>9</v>
      </c>
    </row>
    <row r="2" spans="1:10" ht="84" customHeight="1" x14ac:dyDescent="0.3">
      <c r="A2" s="58">
        <v>1</v>
      </c>
      <c r="B2" s="76" t="s">
        <v>10</v>
      </c>
      <c r="C2" s="48" t="s">
        <v>11</v>
      </c>
      <c r="D2" s="49" t="s">
        <v>12</v>
      </c>
      <c r="E2" s="50">
        <v>15</v>
      </c>
      <c r="F2" s="51" t="s">
        <v>13</v>
      </c>
      <c r="G2" s="52">
        <v>0</v>
      </c>
      <c r="H2" s="53">
        <f>G2*1.23</f>
        <v>0</v>
      </c>
      <c r="I2" s="53">
        <f>G2*E2</f>
        <v>0</v>
      </c>
      <c r="J2" s="53">
        <f>H2*1.23</f>
        <v>0</v>
      </c>
    </row>
    <row r="3" spans="1:10" ht="84" customHeight="1" x14ac:dyDescent="0.3">
      <c r="A3" s="46">
        <v>2</v>
      </c>
      <c r="B3" s="47" t="s">
        <v>14</v>
      </c>
      <c r="C3" s="40" t="s">
        <v>96</v>
      </c>
      <c r="D3" s="42" t="s">
        <v>12</v>
      </c>
      <c r="E3" s="43">
        <v>4</v>
      </c>
      <c r="F3" s="44" t="s">
        <v>13</v>
      </c>
      <c r="G3" s="37">
        <v>0</v>
      </c>
      <c r="H3" s="38">
        <f t="shared" ref="H3" si="0">G3*1.23</f>
        <v>0</v>
      </c>
      <c r="I3" s="38">
        <f t="shared" ref="I3" si="1">G3*E3</f>
        <v>0</v>
      </c>
      <c r="J3" s="38">
        <f t="shared" ref="J3" si="2">H3*1.23</f>
        <v>0</v>
      </c>
    </row>
    <row r="4" spans="1:10" ht="84" customHeight="1" x14ac:dyDescent="0.3">
      <c r="A4" s="45">
        <v>4</v>
      </c>
      <c r="B4" s="70" t="s">
        <v>15</v>
      </c>
      <c r="C4" s="40" t="s">
        <v>97</v>
      </c>
      <c r="D4" s="42" t="s">
        <v>16</v>
      </c>
      <c r="E4" s="43">
        <v>1</v>
      </c>
      <c r="F4" s="44" t="s">
        <v>13</v>
      </c>
      <c r="G4" s="37">
        <v>0</v>
      </c>
      <c r="H4" s="38">
        <f t="shared" ref="H4:H5" si="3">G4*1.23</f>
        <v>0</v>
      </c>
      <c r="I4" s="38">
        <f t="shared" ref="I4:I5" si="4">G4*E4</f>
        <v>0</v>
      </c>
      <c r="J4" s="38">
        <f t="shared" ref="J4:J5" si="5">H4*1.23</f>
        <v>0</v>
      </c>
    </row>
    <row r="5" spans="1:10" s="20" customFormat="1" ht="69.75" customHeight="1" x14ac:dyDescent="0.3">
      <c r="A5" s="45">
        <v>5</v>
      </c>
      <c r="B5" s="47" t="s">
        <v>104</v>
      </c>
      <c r="C5" s="40" t="s">
        <v>99</v>
      </c>
      <c r="D5" s="42" t="s">
        <v>16</v>
      </c>
      <c r="E5" s="43">
        <v>2</v>
      </c>
      <c r="F5" s="44" t="s">
        <v>13</v>
      </c>
      <c r="G5" s="37">
        <v>0</v>
      </c>
      <c r="H5" s="38">
        <f t="shared" si="3"/>
        <v>0</v>
      </c>
      <c r="I5" s="38">
        <f t="shared" si="4"/>
        <v>0</v>
      </c>
      <c r="J5" s="38">
        <f t="shared" si="5"/>
        <v>0</v>
      </c>
    </row>
    <row r="6" spans="1:10" s="20" customFormat="1" ht="69.75" customHeight="1" x14ac:dyDescent="0.3">
      <c r="A6" s="45">
        <v>6</v>
      </c>
      <c r="B6" s="47" t="s">
        <v>105</v>
      </c>
      <c r="C6" s="40" t="s">
        <v>100</v>
      </c>
      <c r="D6" s="42" t="s">
        <v>16</v>
      </c>
      <c r="E6" s="43">
        <v>1</v>
      </c>
      <c r="F6" s="44" t="s">
        <v>13</v>
      </c>
      <c r="G6" s="37">
        <v>0</v>
      </c>
      <c r="H6" s="38">
        <f t="shared" ref="H6:H48" si="6">G6*1.23</f>
        <v>0</v>
      </c>
      <c r="I6" s="38">
        <f t="shared" ref="I6:I48" si="7">G6*E6</f>
        <v>0</v>
      </c>
      <c r="J6" s="38">
        <f t="shared" ref="J6:J48" si="8">H6*1.23</f>
        <v>0</v>
      </c>
    </row>
    <row r="7" spans="1:10" s="20" customFormat="1" ht="69.75" customHeight="1" x14ac:dyDescent="0.3">
      <c r="A7" s="45">
        <v>7</v>
      </c>
      <c r="B7" s="65" t="s">
        <v>106</v>
      </c>
      <c r="C7" s="40" t="s">
        <v>72</v>
      </c>
      <c r="D7" s="42" t="s">
        <v>16</v>
      </c>
      <c r="E7" s="46">
        <v>2</v>
      </c>
      <c r="F7" s="44" t="s">
        <v>13</v>
      </c>
      <c r="G7" s="37">
        <v>0</v>
      </c>
      <c r="H7" s="38">
        <f t="shared" ref="H7" si="9">G7*1.23</f>
        <v>0</v>
      </c>
      <c r="I7" s="38">
        <f t="shared" ref="I7" si="10">G7*E7</f>
        <v>0</v>
      </c>
      <c r="J7" s="38">
        <f t="shared" ref="J7" si="11">H7*1.23</f>
        <v>0</v>
      </c>
    </row>
    <row r="8" spans="1:10" s="20" customFormat="1" ht="69.75" customHeight="1" x14ac:dyDescent="0.3">
      <c r="A8" s="45">
        <v>8</v>
      </c>
      <c r="B8" s="65" t="s">
        <v>73</v>
      </c>
      <c r="C8" s="40" t="s">
        <v>101</v>
      </c>
      <c r="D8" s="42" t="s">
        <v>16</v>
      </c>
      <c r="E8" s="46">
        <v>5</v>
      </c>
      <c r="F8" s="44" t="s">
        <v>13</v>
      </c>
      <c r="G8" s="37">
        <v>0</v>
      </c>
      <c r="H8" s="38">
        <f t="shared" si="6"/>
        <v>0</v>
      </c>
      <c r="I8" s="38">
        <f t="shared" si="7"/>
        <v>0</v>
      </c>
      <c r="J8" s="38">
        <f t="shared" si="8"/>
        <v>0</v>
      </c>
    </row>
    <row r="9" spans="1:10" s="20" customFormat="1" ht="69.75" customHeight="1" x14ac:dyDescent="0.3">
      <c r="A9" s="45">
        <v>9</v>
      </c>
      <c r="B9" s="65" t="s">
        <v>102</v>
      </c>
      <c r="C9" s="40" t="s">
        <v>103</v>
      </c>
      <c r="D9" s="42" t="s">
        <v>12</v>
      </c>
      <c r="E9" s="46">
        <v>10</v>
      </c>
      <c r="F9" s="44" t="s">
        <v>13</v>
      </c>
      <c r="G9" s="37">
        <v>0</v>
      </c>
      <c r="H9" s="38">
        <f t="shared" ref="H9" si="12">G9*1.23</f>
        <v>0</v>
      </c>
      <c r="I9" s="38">
        <f t="shared" ref="I9" si="13">G9*E9</f>
        <v>0</v>
      </c>
      <c r="J9" s="38">
        <f t="shared" ref="J9" si="14">H9*1.23</f>
        <v>0</v>
      </c>
    </row>
    <row r="10" spans="1:10" s="20" customFormat="1" ht="69.75" customHeight="1" x14ac:dyDescent="0.3">
      <c r="A10" s="45">
        <v>10</v>
      </c>
      <c r="B10" s="39" t="s">
        <v>108</v>
      </c>
      <c r="C10" s="40" t="s">
        <v>92</v>
      </c>
      <c r="D10" s="42" t="s">
        <v>12</v>
      </c>
      <c r="E10" s="43">
        <v>10</v>
      </c>
      <c r="F10" s="44" t="s">
        <v>13</v>
      </c>
      <c r="G10" s="37">
        <v>0</v>
      </c>
      <c r="H10" s="38">
        <f>G10*1.23</f>
        <v>0</v>
      </c>
      <c r="I10" s="38">
        <f>G10*E10</f>
        <v>0</v>
      </c>
      <c r="J10" s="38">
        <f>H10*1.23</f>
        <v>0</v>
      </c>
    </row>
    <row r="11" spans="1:10" ht="69.75" customHeight="1" x14ac:dyDescent="0.3">
      <c r="A11" s="45">
        <v>11</v>
      </c>
      <c r="B11" s="39" t="s">
        <v>19</v>
      </c>
      <c r="C11" s="40" t="s">
        <v>93</v>
      </c>
      <c r="D11" s="42" t="s">
        <v>12</v>
      </c>
      <c r="E11" s="43">
        <v>5</v>
      </c>
      <c r="F11" s="44" t="s">
        <v>13</v>
      </c>
      <c r="G11" s="37">
        <v>0</v>
      </c>
      <c r="H11" s="38">
        <f>G11*1.23</f>
        <v>0</v>
      </c>
      <c r="I11" s="38">
        <f>G11*E11</f>
        <v>0</v>
      </c>
      <c r="J11" s="38">
        <f>H11*1.23</f>
        <v>0</v>
      </c>
    </row>
    <row r="12" spans="1:10" ht="60.6" customHeight="1" x14ac:dyDescent="0.3">
      <c r="A12" s="45">
        <v>12</v>
      </c>
      <c r="B12" s="39" t="s">
        <v>74</v>
      </c>
      <c r="C12" s="40" t="s">
        <v>94</v>
      </c>
      <c r="D12" s="42" t="s">
        <v>12</v>
      </c>
      <c r="E12" s="43">
        <v>6</v>
      </c>
      <c r="F12" s="44" t="s">
        <v>13</v>
      </c>
      <c r="G12" s="37">
        <v>0</v>
      </c>
      <c r="H12" s="38">
        <f t="shared" si="6"/>
        <v>0</v>
      </c>
      <c r="I12" s="38">
        <f t="shared" ref="I12" si="15">G12*E12</f>
        <v>0</v>
      </c>
      <c r="J12" s="38">
        <f t="shared" ref="J12" si="16">H12*1.23</f>
        <v>0</v>
      </c>
    </row>
    <row r="13" spans="1:10" ht="69.75" customHeight="1" x14ac:dyDescent="0.3">
      <c r="A13" s="45">
        <v>13</v>
      </c>
      <c r="B13" s="39" t="s">
        <v>17</v>
      </c>
      <c r="C13" s="40" t="s">
        <v>18</v>
      </c>
      <c r="D13" s="42" t="s">
        <v>12</v>
      </c>
      <c r="E13" s="43">
        <v>20</v>
      </c>
      <c r="F13" s="66" t="s">
        <v>13</v>
      </c>
      <c r="G13" s="37">
        <v>0</v>
      </c>
      <c r="H13" s="38">
        <f>G13*1.23</f>
        <v>0</v>
      </c>
      <c r="I13" s="38">
        <f>G13*E13</f>
        <v>0</v>
      </c>
      <c r="J13" s="38">
        <f>H13*1.23</f>
        <v>0</v>
      </c>
    </row>
    <row r="14" spans="1:10" ht="69.75" customHeight="1" x14ac:dyDescent="0.3">
      <c r="A14" s="45">
        <v>14</v>
      </c>
      <c r="B14" s="39" t="s">
        <v>19</v>
      </c>
      <c r="C14" s="40" t="s">
        <v>20</v>
      </c>
      <c r="D14" s="42" t="s">
        <v>12</v>
      </c>
      <c r="E14" s="43">
        <v>10</v>
      </c>
      <c r="F14" s="44" t="s">
        <v>13</v>
      </c>
      <c r="G14" s="37">
        <v>0</v>
      </c>
      <c r="H14" s="38">
        <f>G14*1.23</f>
        <v>0</v>
      </c>
      <c r="I14" s="38">
        <f>G14*E14</f>
        <v>0</v>
      </c>
      <c r="J14" s="38">
        <f>H14*1.23</f>
        <v>0</v>
      </c>
    </row>
    <row r="15" spans="1:10" ht="69.75" customHeight="1" x14ac:dyDescent="0.3">
      <c r="A15" s="45">
        <v>15</v>
      </c>
      <c r="B15" s="39" t="s">
        <v>19</v>
      </c>
      <c r="C15" s="40" t="s">
        <v>21</v>
      </c>
      <c r="D15" s="42" t="s">
        <v>12</v>
      </c>
      <c r="E15" s="43">
        <v>40</v>
      </c>
      <c r="F15" s="44" t="s">
        <v>13</v>
      </c>
      <c r="G15" s="37">
        <v>0</v>
      </c>
      <c r="H15" s="38">
        <f>G15*1.23</f>
        <v>0</v>
      </c>
      <c r="I15" s="38">
        <f>G15*E15</f>
        <v>0</v>
      </c>
      <c r="J15" s="38">
        <f>H15*1.23</f>
        <v>0</v>
      </c>
    </row>
    <row r="16" spans="1:10" ht="69.75" customHeight="1" x14ac:dyDescent="0.3">
      <c r="A16" s="45">
        <v>16</v>
      </c>
      <c r="B16" s="39" t="s">
        <v>22</v>
      </c>
      <c r="C16" s="40" t="s">
        <v>23</v>
      </c>
      <c r="D16" s="42" t="s">
        <v>12</v>
      </c>
      <c r="E16" s="43">
        <v>16</v>
      </c>
      <c r="F16" s="44" t="s">
        <v>13</v>
      </c>
      <c r="G16" s="37">
        <v>0</v>
      </c>
      <c r="H16" s="38">
        <f>G16*1.23</f>
        <v>0</v>
      </c>
      <c r="I16" s="38">
        <f>G16*E16</f>
        <v>0</v>
      </c>
      <c r="J16" s="38">
        <f>H16*1.23</f>
        <v>0</v>
      </c>
    </row>
    <row r="17" spans="1:10" ht="69.75" customHeight="1" x14ac:dyDescent="0.3">
      <c r="A17" s="45">
        <v>17</v>
      </c>
      <c r="B17" s="39" t="s">
        <v>24</v>
      </c>
      <c r="C17" s="40" t="s">
        <v>25</v>
      </c>
      <c r="D17" s="42" t="s">
        <v>12</v>
      </c>
      <c r="E17" s="43">
        <v>4</v>
      </c>
      <c r="F17" s="44" t="s">
        <v>13</v>
      </c>
      <c r="G17" s="37">
        <v>0</v>
      </c>
      <c r="H17" s="38">
        <f>G17*1.23</f>
        <v>0</v>
      </c>
      <c r="I17" s="38">
        <f>G17*E17</f>
        <v>0</v>
      </c>
      <c r="J17" s="38">
        <f>H17*1.23</f>
        <v>0</v>
      </c>
    </row>
    <row r="18" spans="1:10" ht="69.75" customHeight="1" x14ac:dyDescent="0.3">
      <c r="A18" s="45">
        <v>18</v>
      </c>
      <c r="B18" s="39" t="s">
        <v>26</v>
      </c>
      <c r="C18" s="40" t="s">
        <v>27</v>
      </c>
      <c r="D18" s="42" t="s">
        <v>12</v>
      </c>
      <c r="E18" s="43">
        <v>20</v>
      </c>
      <c r="F18" s="44" t="s">
        <v>13</v>
      </c>
      <c r="G18" s="37">
        <v>0</v>
      </c>
      <c r="H18" s="38">
        <f t="shared" si="6"/>
        <v>0</v>
      </c>
      <c r="I18" s="38">
        <f t="shared" si="7"/>
        <v>0</v>
      </c>
      <c r="J18" s="38">
        <f t="shared" si="8"/>
        <v>0</v>
      </c>
    </row>
    <row r="19" spans="1:10" ht="69.75" customHeight="1" x14ac:dyDescent="0.3">
      <c r="A19" s="45">
        <v>19</v>
      </c>
      <c r="B19" s="39" t="s">
        <v>26</v>
      </c>
      <c r="C19" s="40" t="s">
        <v>28</v>
      </c>
      <c r="D19" s="42" t="s">
        <v>12</v>
      </c>
      <c r="E19" s="43">
        <v>10</v>
      </c>
      <c r="F19" s="44" t="s">
        <v>13</v>
      </c>
      <c r="G19" s="37">
        <v>0</v>
      </c>
      <c r="H19" s="38">
        <f t="shared" ref="H19" si="17">G19*1.23</f>
        <v>0</v>
      </c>
      <c r="I19" s="38">
        <f t="shared" ref="I19" si="18">G19*E19</f>
        <v>0</v>
      </c>
      <c r="J19" s="38">
        <f t="shared" ref="J19" si="19">H19*1.23</f>
        <v>0</v>
      </c>
    </row>
    <row r="20" spans="1:10" ht="69.75" customHeight="1" x14ac:dyDescent="0.3">
      <c r="A20" s="45">
        <v>20</v>
      </c>
      <c r="B20" s="39" t="s">
        <v>26</v>
      </c>
      <c r="C20" s="40" t="s">
        <v>88</v>
      </c>
      <c r="D20" s="42" t="s">
        <v>12</v>
      </c>
      <c r="E20" s="43">
        <v>10</v>
      </c>
      <c r="F20" s="44" t="s">
        <v>13</v>
      </c>
      <c r="G20" s="37">
        <v>0</v>
      </c>
      <c r="H20" s="38">
        <f t="shared" si="6"/>
        <v>0</v>
      </c>
      <c r="I20" s="38">
        <f t="shared" si="7"/>
        <v>0</v>
      </c>
      <c r="J20" s="38">
        <f t="shared" si="8"/>
        <v>0</v>
      </c>
    </row>
    <row r="21" spans="1:10" ht="69.75" customHeight="1" x14ac:dyDescent="0.3">
      <c r="A21" s="45">
        <v>21</v>
      </c>
      <c r="B21" s="39" t="s">
        <v>87</v>
      </c>
      <c r="C21" s="40" t="s">
        <v>29</v>
      </c>
      <c r="D21" s="42" t="s">
        <v>12</v>
      </c>
      <c r="E21" s="43">
        <v>10</v>
      </c>
      <c r="F21" s="44" t="s">
        <v>13</v>
      </c>
      <c r="G21" s="37">
        <v>0</v>
      </c>
      <c r="H21" s="38">
        <f t="shared" si="6"/>
        <v>0</v>
      </c>
      <c r="I21" s="38">
        <f t="shared" si="7"/>
        <v>0</v>
      </c>
      <c r="J21" s="38">
        <f t="shared" si="8"/>
        <v>0</v>
      </c>
    </row>
    <row r="22" spans="1:10" ht="69.75" customHeight="1" x14ac:dyDescent="0.3">
      <c r="A22" s="45">
        <v>22</v>
      </c>
      <c r="B22" s="39" t="s">
        <v>75</v>
      </c>
      <c r="C22" s="40" t="s">
        <v>30</v>
      </c>
      <c r="D22" s="42" t="s">
        <v>12</v>
      </c>
      <c r="E22" s="43">
        <v>20</v>
      </c>
      <c r="F22" s="44" t="s">
        <v>31</v>
      </c>
      <c r="G22" s="37">
        <v>0</v>
      </c>
      <c r="H22" s="38">
        <f t="shared" ref="H22:H23" si="20">G22*1.23</f>
        <v>0</v>
      </c>
      <c r="I22" s="38">
        <f t="shared" ref="I22:I23" si="21">G22*E22</f>
        <v>0</v>
      </c>
      <c r="J22" s="38">
        <f t="shared" ref="J22:J23" si="22">H22*1.23</f>
        <v>0</v>
      </c>
    </row>
    <row r="23" spans="1:10" ht="69.75" customHeight="1" x14ac:dyDescent="0.3">
      <c r="A23" s="45">
        <v>23</v>
      </c>
      <c r="B23" s="39" t="s">
        <v>75</v>
      </c>
      <c r="C23" s="40" t="s">
        <v>32</v>
      </c>
      <c r="D23" s="42" t="s">
        <v>12</v>
      </c>
      <c r="E23" s="43">
        <v>10</v>
      </c>
      <c r="F23" s="44" t="s">
        <v>31</v>
      </c>
      <c r="G23" s="37">
        <v>0</v>
      </c>
      <c r="H23" s="38">
        <f t="shared" si="20"/>
        <v>0</v>
      </c>
      <c r="I23" s="38">
        <f t="shared" si="21"/>
        <v>0</v>
      </c>
      <c r="J23" s="38">
        <f t="shared" si="22"/>
        <v>0</v>
      </c>
    </row>
    <row r="24" spans="1:10" ht="69.75" customHeight="1" x14ac:dyDescent="0.3">
      <c r="A24" s="45">
        <v>24</v>
      </c>
      <c r="B24" s="39" t="s">
        <v>75</v>
      </c>
      <c r="C24" s="40" t="s">
        <v>33</v>
      </c>
      <c r="D24" s="42" t="s">
        <v>12</v>
      </c>
      <c r="E24" s="43">
        <v>30</v>
      </c>
      <c r="F24" s="44" t="s">
        <v>31</v>
      </c>
      <c r="G24" s="37">
        <v>0</v>
      </c>
      <c r="H24" s="38">
        <f t="shared" ref="H24" si="23">G24*1.23</f>
        <v>0</v>
      </c>
      <c r="I24" s="38">
        <f t="shared" ref="I24" si="24">G24*E24</f>
        <v>0</v>
      </c>
      <c r="J24" s="38">
        <f t="shared" ref="J24" si="25">H24*1.23</f>
        <v>0</v>
      </c>
    </row>
    <row r="25" spans="1:10" ht="89.4" customHeight="1" x14ac:dyDescent="0.3">
      <c r="A25" s="45">
        <v>25</v>
      </c>
      <c r="B25" s="39" t="s">
        <v>75</v>
      </c>
      <c r="C25" s="40" t="s">
        <v>34</v>
      </c>
      <c r="D25" s="42" t="s">
        <v>12</v>
      </c>
      <c r="E25" s="43">
        <v>30</v>
      </c>
      <c r="F25" s="44" t="s">
        <v>13</v>
      </c>
      <c r="G25" s="37">
        <v>0</v>
      </c>
      <c r="H25" s="38">
        <f t="shared" ref="H25" si="26">G25*1.23</f>
        <v>0</v>
      </c>
      <c r="I25" s="38">
        <f t="shared" ref="I25" si="27">G25*E25</f>
        <v>0</v>
      </c>
      <c r="J25" s="38">
        <f t="shared" ref="J25" si="28">H25*1.23</f>
        <v>0</v>
      </c>
    </row>
    <row r="26" spans="1:10" ht="69.75" customHeight="1" x14ac:dyDescent="0.3">
      <c r="A26" s="58">
        <v>26</v>
      </c>
      <c r="B26" s="39" t="s">
        <v>75</v>
      </c>
      <c r="C26" s="40" t="s">
        <v>86</v>
      </c>
      <c r="D26" s="42" t="s">
        <v>12</v>
      </c>
      <c r="E26" s="43">
        <v>5</v>
      </c>
      <c r="F26" s="44" t="s">
        <v>13</v>
      </c>
      <c r="G26" s="37">
        <v>0</v>
      </c>
      <c r="H26" s="38">
        <f t="shared" ref="H26" si="29">G26*1.23</f>
        <v>0</v>
      </c>
      <c r="I26" s="38">
        <f t="shared" ref="I26" si="30">G26*E26</f>
        <v>0</v>
      </c>
      <c r="J26" s="38">
        <f t="shared" ref="J26" si="31">H26*1.23</f>
        <v>0</v>
      </c>
    </row>
    <row r="27" spans="1:10" ht="69.75" customHeight="1" x14ac:dyDescent="0.3">
      <c r="A27" s="59">
        <v>27</v>
      </c>
      <c r="B27" s="39" t="s">
        <v>113</v>
      </c>
      <c r="C27" s="40" t="s">
        <v>115</v>
      </c>
      <c r="D27" s="42" t="s">
        <v>116</v>
      </c>
      <c r="E27" s="43">
        <v>25</v>
      </c>
      <c r="F27" s="44" t="s">
        <v>31</v>
      </c>
      <c r="G27" s="37">
        <v>0</v>
      </c>
      <c r="H27" s="38">
        <f t="shared" ref="H27:H28" si="32">G27*1.23</f>
        <v>0</v>
      </c>
      <c r="I27" s="38">
        <f t="shared" ref="I27:I28" si="33">G27*E27</f>
        <v>0</v>
      </c>
      <c r="J27" s="38">
        <f t="shared" ref="J27:J28" si="34">H27*1.23</f>
        <v>0</v>
      </c>
    </row>
    <row r="28" spans="1:10" ht="69.75" customHeight="1" x14ac:dyDescent="0.3">
      <c r="A28" s="45">
        <v>28</v>
      </c>
      <c r="B28" s="39" t="s">
        <v>109</v>
      </c>
      <c r="C28" s="40" t="s">
        <v>112</v>
      </c>
      <c r="D28" s="42" t="s">
        <v>114</v>
      </c>
      <c r="E28" s="43">
        <v>30</v>
      </c>
      <c r="F28" s="44" t="s">
        <v>31</v>
      </c>
      <c r="G28" s="37">
        <v>0</v>
      </c>
      <c r="H28" s="38">
        <f t="shared" si="32"/>
        <v>0</v>
      </c>
      <c r="I28" s="38">
        <f t="shared" si="33"/>
        <v>0</v>
      </c>
      <c r="J28" s="38">
        <f t="shared" si="34"/>
        <v>0</v>
      </c>
    </row>
    <row r="29" spans="1:10" ht="69.75" customHeight="1" x14ac:dyDescent="0.3">
      <c r="A29" s="45">
        <v>29</v>
      </c>
      <c r="B29" s="67" t="s">
        <v>76</v>
      </c>
      <c r="C29" s="40" t="s">
        <v>35</v>
      </c>
      <c r="D29" s="42" t="s">
        <v>12</v>
      </c>
      <c r="E29" s="43">
        <v>6</v>
      </c>
      <c r="F29" s="44" t="s">
        <v>13</v>
      </c>
      <c r="G29" s="37">
        <v>0</v>
      </c>
      <c r="H29" s="38">
        <f t="shared" ref="H29:H47" si="35">G29*1.23</f>
        <v>0</v>
      </c>
      <c r="I29" s="38">
        <f t="shared" ref="I29:I41" si="36">G29*E29</f>
        <v>0</v>
      </c>
      <c r="J29" s="38">
        <f t="shared" ref="J29:J41" si="37">H29*1.23</f>
        <v>0</v>
      </c>
    </row>
    <row r="30" spans="1:10" ht="69.75" customHeight="1" x14ac:dyDescent="0.3">
      <c r="A30" s="45">
        <v>30</v>
      </c>
      <c r="B30" s="67" t="s">
        <v>36</v>
      </c>
      <c r="C30" s="40" t="s">
        <v>37</v>
      </c>
      <c r="D30" s="42" t="s">
        <v>12</v>
      </c>
      <c r="E30" s="43">
        <v>26</v>
      </c>
      <c r="F30" s="44" t="s">
        <v>13</v>
      </c>
      <c r="G30" s="37">
        <v>0</v>
      </c>
      <c r="H30" s="38">
        <f t="shared" si="35"/>
        <v>0</v>
      </c>
      <c r="I30" s="38">
        <f t="shared" si="36"/>
        <v>0</v>
      </c>
      <c r="J30" s="38">
        <f t="shared" si="37"/>
        <v>0</v>
      </c>
    </row>
    <row r="31" spans="1:10" ht="69.75" customHeight="1" x14ac:dyDescent="0.3">
      <c r="A31" s="45">
        <v>31</v>
      </c>
      <c r="B31" s="67" t="s">
        <v>38</v>
      </c>
      <c r="C31" s="40" t="s">
        <v>39</v>
      </c>
      <c r="D31" s="42" t="s">
        <v>12</v>
      </c>
      <c r="E31" s="43">
        <v>2</v>
      </c>
      <c r="F31" s="44" t="s">
        <v>13</v>
      </c>
      <c r="G31" s="37">
        <v>0</v>
      </c>
      <c r="H31" s="38">
        <f t="shared" si="35"/>
        <v>0</v>
      </c>
      <c r="I31" s="38">
        <f t="shared" si="36"/>
        <v>0</v>
      </c>
      <c r="J31" s="38">
        <f t="shared" si="37"/>
        <v>0</v>
      </c>
    </row>
    <row r="32" spans="1:10" ht="69.75" customHeight="1" x14ac:dyDescent="0.3">
      <c r="A32" s="45">
        <v>32</v>
      </c>
      <c r="B32" s="65" t="s">
        <v>40</v>
      </c>
      <c r="C32" s="40" t="s">
        <v>41</v>
      </c>
      <c r="D32" s="42" t="s">
        <v>12</v>
      </c>
      <c r="E32" s="43">
        <v>2</v>
      </c>
      <c r="F32" s="44" t="s">
        <v>13</v>
      </c>
      <c r="G32" s="37">
        <v>0</v>
      </c>
      <c r="H32" s="38">
        <f t="shared" si="35"/>
        <v>0</v>
      </c>
      <c r="I32" s="38">
        <f t="shared" si="36"/>
        <v>0</v>
      </c>
      <c r="J32" s="38">
        <f t="shared" si="37"/>
        <v>0</v>
      </c>
    </row>
    <row r="33" spans="1:10" ht="69.75" customHeight="1" x14ac:dyDescent="0.3">
      <c r="A33" s="45">
        <v>33</v>
      </c>
      <c r="B33" s="65" t="s">
        <v>42</v>
      </c>
      <c r="C33" s="40" t="s">
        <v>43</v>
      </c>
      <c r="D33" s="42" t="s">
        <v>12</v>
      </c>
      <c r="E33" s="43">
        <v>3</v>
      </c>
      <c r="F33" s="44" t="s">
        <v>13</v>
      </c>
      <c r="G33" s="37">
        <v>0</v>
      </c>
      <c r="H33" s="38">
        <f t="shared" si="35"/>
        <v>0</v>
      </c>
      <c r="I33" s="38">
        <f t="shared" si="36"/>
        <v>0</v>
      </c>
      <c r="J33" s="38">
        <f t="shared" si="37"/>
        <v>0</v>
      </c>
    </row>
    <row r="34" spans="1:10" ht="69.75" customHeight="1" x14ac:dyDescent="0.3">
      <c r="A34" s="45">
        <v>34</v>
      </c>
      <c r="B34" s="65" t="s">
        <v>44</v>
      </c>
      <c r="C34" s="40" t="s">
        <v>45</v>
      </c>
      <c r="D34" s="42" t="s">
        <v>12</v>
      </c>
      <c r="E34" s="43">
        <v>1</v>
      </c>
      <c r="F34" s="44" t="s">
        <v>13</v>
      </c>
      <c r="G34" s="37">
        <v>0</v>
      </c>
      <c r="H34" s="38">
        <f t="shared" si="35"/>
        <v>0</v>
      </c>
      <c r="I34" s="38">
        <f t="shared" si="36"/>
        <v>0</v>
      </c>
      <c r="J34" s="38">
        <f t="shared" si="37"/>
        <v>0</v>
      </c>
    </row>
    <row r="35" spans="1:10" ht="69.75" customHeight="1" x14ac:dyDescent="0.3">
      <c r="A35" s="45">
        <v>35</v>
      </c>
      <c r="B35" s="65" t="s">
        <v>77</v>
      </c>
      <c r="C35" s="40" t="s">
        <v>46</v>
      </c>
      <c r="D35" s="42" t="s">
        <v>12</v>
      </c>
      <c r="E35" s="43">
        <v>1</v>
      </c>
      <c r="F35" s="44" t="s">
        <v>13</v>
      </c>
      <c r="G35" s="37">
        <v>0</v>
      </c>
      <c r="H35" s="38">
        <f t="shared" si="35"/>
        <v>0</v>
      </c>
      <c r="I35" s="38">
        <f t="shared" si="36"/>
        <v>0</v>
      </c>
      <c r="J35" s="38">
        <f t="shared" si="37"/>
        <v>0</v>
      </c>
    </row>
    <row r="36" spans="1:10" ht="69.75" customHeight="1" x14ac:dyDescent="0.3">
      <c r="A36" s="45">
        <v>36</v>
      </c>
      <c r="B36" s="47" t="s">
        <v>78</v>
      </c>
      <c r="C36" s="40" t="s">
        <v>47</v>
      </c>
      <c r="D36" s="42" t="s">
        <v>12</v>
      </c>
      <c r="E36" s="43">
        <v>5</v>
      </c>
      <c r="F36" s="44" t="s">
        <v>13</v>
      </c>
      <c r="G36" s="37">
        <v>0</v>
      </c>
      <c r="H36" s="38">
        <f t="shared" si="35"/>
        <v>0</v>
      </c>
      <c r="I36" s="38">
        <f t="shared" si="36"/>
        <v>0</v>
      </c>
      <c r="J36" s="38">
        <f t="shared" si="37"/>
        <v>0</v>
      </c>
    </row>
    <row r="37" spans="1:10" ht="69.75" customHeight="1" x14ac:dyDescent="0.3">
      <c r="A37" s="45">
        <v>37</v>
      </c>
      <c r="B37" s="47" t="s">
        <v>89</v>
      </c>
      <c r="C37" s="40"/>
      <c r="D37" s="42" t="s">
        <v>12</v>
      </c>
      <c r="E37" s="43">
        <v>45</v>
      </c>
      <c r="F37" s="44" t="s">
        <v>49</v>
      </c>
      <c r="G37" s="37">
        <v>0</v>
      </c>
      <c r="H37" s="38">
        <f t="shared" si="35"/>
        <v>0</v>
      </c>
      <c r="I37" s="38">
        <f t="shared" si="36"/>
        <v>0</v>
      </c>
      <c r="J37" s="38">
        <f t="shared" si="37"/>
        <v>0</v>
      </c>
    </row>
    <row r="38" spans="1:10" ht="69.75" customHeight="1" x14ac:dyDescent="0.3">
      <c r="A38" s="45">
        <v>38</v>
      </c>
      <c r="B38" s="47" t="s">
        <v>90</v>
      </c>
      <c r="C38" s="40"/>
      <c r="D38" s="42" t="s">
        <v>12</v>
      </c>
      <c r="E38" s="43">
        <v>45</v>
      </c>
      <c r="F38" s="44" t="s">
        <v>49</v>
      </c>
      <c r="G38" s="37">
        <v>0</v>
      </c>
      <c r="H38" s="38">
        <f t="shared" si="35"/>
        <v>0</v>
      </c>
      <c r="I38" s="38">
        <f t="shared" si="36"/>
        <v>0</v>
      </c>
      <c r="J38" s="38">
        <f t="shared" si="37"/>
        <v>0</v>
      </c>
    </row>
    <row r="39" spans="1:10" ht="69.75" customHeight="1" x14ac:dyDescent="0.3">
      <c r="A39" s="45">
        <v>39</v>
      </c>
      <c r="B39" s="47" t="s">
        <v>91</v>
      </c>
      <c r="C39" s="40"/>
      <c r="D39" s="42" t="s">
        <v>12</v>
      </c>
      <c r="E39" s="43">
        <f>SUM(E36:E36)</f>
        <v>5</v>
      </c>
      <c r="F39" s="44" t="s">
        <v>49</v>
      </c>
      <c r="G39" s="37">
        <v>0</v>
      </c>
      <c r="H39" s="38">
        <f t="shared" si="35"/>
        <v>0</v>
      </c>
      <c r="I39" s="38">
        <f t="shared" si="36"/>
        <v>0</v>
      </c>
      <c r="J39" s="38">
        <f t="shared" si="37"/>
        <v>0</v>
      </c>
    </row>
    <row r="40" spans="1:10" ht="69.75" customHeight="1" x14ac:dyDescent="0.3">
      <c r="A40" s="45">
        <v>40</v>
      </c>
      <c r="B40" s="47" t="s">
        <v>50</v>
      </c>
      <c r="C40" s="40" t="s">
        <v>51</v>
      </c>
      <c r="D40" s="42" t="s">
        <v>12</v>
      </c>
      <c r="E40" s="43">
        <v>10</v>
      </c>
      <c r="F40" s="44" t="s">
        <v>13</v>
      </c>
      <c r="G40" s="37">
        <v>0</v>
      </c>
      <c r="H40" s="38">
        <f t="shared" si="35"/>
        <v>0</v>
      </c>
      <c r="I40" s="38">
        <f t="shared" si="36"/>
        <v>0</v>
      </c>
      <c r="J40" s="38">
        <f t="shared" si="37"/>
        <v>0</v>
      </c>
    </row>
    <row r="41" spans="1:10" ht="69.75" customHeight="1" x14ac:dyDescent="0.3">
      <c r="A41" s="45">
        <v>41</v>
      </c>
      <c r="B41" s="47" t="s">
        <v>50</v>
      </c>
      <c r="C41" s="40" t="s">
        <v>52</v>
      </c>
      <c r="D41" s="42" t="s">
        <v>12</v>
      </c>
      <c r="E41" s="43">
        <v>10</v>
      </c>
      <c r="F41" s="44" t="s">
        <v>13</v>
      </c>
      <c r="G41" s="37">
        <v>0</v>
      </c>
      <c r="H41" s="38">
        <f t="shared" si="35"/>
        <v>0</v>
      </c>
      <c r="I41" s="38">
        <f t="shared" si="36"/>
        <v>0</v>
      </c>
      <c r="J41" s="38">
        <f t="shared" si="37"/>
        <v>0</v>
      </c>
    </row>
    <row r="42" spans="1:10" ht="93" customHeight="1" x14ac:dyDescent="0.3">
      <c r="A42" s="45">
        <v>42</v>
      </c>
      <c r="B42" s="47" t="s">
        <v>53</v>
      </c>
      <c r="C42" s="40" t="s">
        <v>54</v>
      </c>
      <c r="D42" s="42" t="s">
        <v>55</v>
      </c>
      <c r="E42" s="43">
        <v>10</v>
      </c>
      <c r="F42" s="44" t="s">
        <v>13</v>
      </c>
      <c r="G42" s="37">
        <v>0</v>
      </c>
      <c r="H42" s="38">
        <f t="shared" si="35"/>
        <v>0</v>
      </c>
      <c r="I42" s="38">
        <f t="shared" ref="I42:I44" si="38">G42*E42</f>
        <v>0</v>
      </c>
      <c r="J42" s="38">
        <f t="shared" ref="J42:J44" si="39">H42*1.23</f>
        <v>0</v>
      </c>
    </row>
    <row r="43" spans="1:10" ht="91.2" customHeight="1" x14ac:dyDescent="0.3">
      <c r="A43" s="58">
        <v>43</v>
      </c>
      <c r="B43" s="47" t="s">
        <v>56</v>
      </c>
      <c r="C43" s="40" t="s">
        <v>57</v>
      </c>
      <c r="D43" s="42" t="s">
        <v>55</v>
      </c>
      <c r="E43" s="43">
        <v>10</v>
      </c>
      <c r="F43" s="44" t="s">
        <v>13</v>
      </c>
      <c r="G43" s="37">
        <v>0</v>
      </c>
      <c r="H43" s="38">
        <f t="shared" si="35"/>
        <v>0</v>
      </c>
      <c r="I43" s="38">
        <f t="shared" si="38"/>
        <v>0</v>
      </c>
      <c r="J43" s="38">
        <f t="shared" si="39"/>
        <v>0</v>
      </c>
    </row>
    <row r="44" spans="1:10" ht="114" customHeight="1" x14ac:dyDescent="0.3">
      <c r="A44" s="59">
        <v>44</v>
      </c>
      <c r="B44" s="47" t="s">
        <v>118</v>
      </c>
      <c r="C44" s="40" t="s">
        <v>119</v>
      </c>
      <c r="D44" s="42" t="s">
        <v>120</v>
      </c>
      <c r="E44" s="43">
        <v>25</v>
      </c>
      <c r="F44" s="44" t="s">
        <v>13</v>
      </c>
      <c r="G44" s="37">
        <v>0</v>
      </c>
      <c r="H44" s="38">
        <f t="shared" si="35"/>
        <v>0</v>
      </c>
      <c r="I44" s="38">
        <f t="shared" si="38"/>
        <v>0</v>
      </c>
      <c r="J44" s="38">
        <f t="shared" si="39"/>
        <v>0</v>
      </c>
    </row>
    <row r="45" spans="1:10" ht="114" customHeight="1" x14ac:dyDescent="0.3">
      <c r="A45" s="58">
        <v>45</v>
      </c>
      <c r="B45" s="47" t="s">
        <v>79</v>
      </c>
      <c r="C45" s="40" t="s">
        <v>82</v>
      </c>
      <c r="D45" s="42" t="s">
        <v>58</v>
      </c>
      <c r="E45" s="43">
        <v>30</v>
      </c>
      <c r="F45" s="44" t="s">
        <v>13</v>
      </c>
      <c r="G45" s="37">
        <v>0</v>
      </c>
      <c r="H45" s="38">
        <f t="shared" si="35"/>
        <v>0</v>
      </c>
      <c r="I45" s="38">
        <f>G45*E45</f>
        <v>0</v>
      </c>
      <c r="J45" s="38">
        <f>H45*1.23</f>
        <v>0</v>
      </c>
    </row>
    <row r="46" spans="1:10" ht="70.2" customHeight="1" x14ac:dyDescent="0.3">
      <c r="A46" s="59">
        <v>46</v>
      </c>
      <c r="B46" s="47" t="s">
        <v>110</v>
      </c>
      <c r="C46" s="40" t="s">
        <v>111</v>
      </c>
      <c r="D46" s="42" t="s">
        <v>117</v>
      </c>
      <c r="E46" s="43">
        <v>20</v>
      </c>
      <c r="F46" s="44" t="s">
        <v>13</v>
      </c>
      <c r="G46" s="37">
        <v>0</v>
      </c>
      <c r="H46" s="38">
        <f t="shared" si="35"/>
        <v>0</v>
      </c>
      <c r="I46" s="38">
        <f t="shared" ref="I46" si="40">G46*E46</f>
        <v>0</v>
      </c>
      <c r="J46" s="38">
        <f t="shared" ref="J46" si="41">H46*1.23</f>
        <v>0</v>
      </c>
    </row>
    <row r="47" spans="1:10" ht="102" customHeight="1" x14ac:dyDescent="0.3">
      <c r="A47" s="45">
        <v>47</v>
      </c>
      <c r="B47" s="47" t="s">
        <v>80</v>
      </c>
      <c r="C47" s="40" t="s">
        <v>59</v>
      </c>
      <c r="D47" s="42" t="s">
        <v>95</v>
      </c>
      <c r="E47" s="43">
        <v>5</v>
      </c>
      <c r="F47" s="44" t="s">
        <v>48</v>
      </c>
      <c r="G47" s="37">
        <v>0</v>
      </c>
      <c r="H47" s="38">
        <f t="shared" si="35"/>
        <v>0</v>
      </c>
      <c r="I47" s="38">
        <f>G47*E47</f>
        <v>0</v>
      </c>
      <c r="J47" s="38">
        <f>H47*1.23</f>
        <v>0</v>
      </c>
    </row>
    <row r="48" spans="1:10" ht="69.75" customHeight="1" x14ac:dyDescent="0.3">
      <c r="A48" s="45">
        <v>48</v>
      </c>
      <c r="B48" s="39" t="s">
        <v>61</v>
      </c>
      <c r="C48" s="40" t="s">
        <v>60</v>
      </c>
      <c r="D48" s="42" t="s">
        <v>12</v>
      </c>
      <c r="E48" s="43">
        <v>50</v>
      </c>
      <c r="F48" s="44" t="s">
        <v>31</v>
      </c>
      <c r="G48" s="37">
        <v>0</v>
      </c>
      <c r="H48" s="38">
        <f t="shared" si="6"/>
        <v>0</v>
      </c>
      <c r="I48" s="38">
        <f t="shared" si="7"/>
        <v>0</v>
      </c>
      <c r="J48" s="38">
        <f t="shared" si="8"/>
        <v>0</v>
      </c>
    </row>
    <row r="49" spans="1:10" ht="69.75" customHeight="1" x14ac:dyDescent="0.3">
      <c r="A49" s="45">
        <v>49</v>
      </c>
      <c r="B49" s="39" t="s">
        <v>61</v>
      </c>
      <c r="C49" s="40" t="s">
        <v>81</v>
      </c>
      <c r="D49" s="42" t="s">
        <v>12</v>
      </c>
      <c r="E49" s="43">
        <v>50</v>
      </c>
      <c r="F49" s="44" t="s">
        <v>31</v>
      </c>
      <c r="G49" s="37">
        <v>0</v>
      </c>
      <c r="H49" s="38">
        <f t="shared" ref="H49" si="42">G49*1.23</f>
        <v>0</v>
      </c>
      <c r="I49" s="38">
        <f t="shared" ref="I49" si="43">G49*E49</f>
        <v>0</v>
      </c>
      <c r="J49" s="38">
        <f t="shared" ref="J49" si="44">H49*1.23</f>
        <v>0</v>
      </c>
    </row>
    <row r="50" spans="1:10" ht="69.75" customHeight="1" x14ac:dyDescent="0.3">
      <c r="A50" s="45">
        <v>50</v>
      </c>
      <c r="B50" s="68" t="s">
        <v>62</v>
      </c>
      <c r="C50" s="40" t="s">
        <v>63</v>
      </c>
      <c r="D50" s="69" t="s">
        <v>64</v>
      </c>
      <c r="E50" s="46">
        <v>2</v>
      </c>
      <c r="F50" s="44" t="s">
        <v>31</v>
      </c>
      <c r="G50" s="37">
        <v>0</v>
      </c>
      <c r="H50" s="38">
        <f t="shared" ref="H50:H55" si="45">G50*1.23</f>
        <v>0</v>
      </c>
      <c r="I50" s="38">
        <f t="shared" ref="I50:I51" si="46">G50*E50</f>
        <v>0</v>
      </c>
      <c r="J50" s="38">
        <f t="shared" ref="J50:J55" si="47">H50*1.23</f>
        <v>0</v>
      </c>
    </row>
    <row r="51" spans="1:10" ht="69.75" customHeight="1" x14ac:dyDescent="0.3">
      <c r="A51" s="45">
        <v>51</v>
      </c>
      <c r="B51" s="68" t="s">
        <v>65</v>
      </c>
      <c r="C51" s="40" t="s">
        <v>66</v>
      </c>
      <c r="D51" s="42" t="s">
        <v>64</v>
      </c>
      <c r="E51" s="43">
        <v>2</v>
      </c>
      <c r="F51" s="44" t="s">
        <v>31</v>
      </c>
      <c r="G51" s="37">
        <v>0</v>
      </c>
      <c r="H51" s="38">
        <f t="shared" si="45"/>
        <v>0</v>
      </c>
      <c r="I51" s="38">
        <f t="shared" si="46"/>
        <v>0</v>
      </c>
      <c r="J51" s="38">
        <f t="shared" si="47"/>
        <v>0</v>
      </c>
    </row>
    <row r="52" spans="1:10" ht="69.75" customHeight="1" x14ac:dyDescent="0.3">
      <c r="A52" s="45">
        <v>52</v>
      </c>
      <c r="B52" s="39" t="s">
        <v>67</v>
      </c>
      <c r="C52" s="40" t="s">
        <v>98</v>
      </c>
      <c r="D52" s="42" t="s">
        <v>68</v>
      </c>
      <c r="E52" s="43">
        <v>10</v>
      </c>
      <c r="F52" s="44" t="s">
        <v>31</v>
      </c>
      <c r="G52" s="37">
        <v>0</v>
      </c>
      <c r="H52" s="38">
        <f t="shared" si="45"/>
        <v>0</v>
      </c>
      <c r="I52" s="38">
        <f>G52*E52</f>
        <v>0</v>
      </c>
      <c r="J52" s="38">
        <f t="shared" si="47"/>
        <v>0</v>
      </c>
    </row>
    <row r="53" spans="1:10" ht="78" customHeight="1" x14ac:dyDescent="0.3">
      <c r="A53" s="45">
        <v>53</v>
      </c>
      <c r="B53" s="39" t="s">
        <v>121</v>
      </c>
      <c r="C53" s="40" t="s">
        <v>122</v>
      </c>
      <c r="D53" s="42" t="s">
        <v>64</v>
      </c>
      <c r="E53" s="43">
        <v>1</v>
      </c>
      <c r="F53" s="44" t="s">
        <v>31</v>
      </c>
      <c r="G53" s="37">
        <v>0</v>
      </c>
      <c r="H53" s="38">
        <f t="shared" si="45"/>
        <v>0</v>
      </c>
      <c r="I53" s="38">
        <f t="shared" ref="I53:I54" si="48">G53*E53</f>
        <v>0</v>
      </c>
      <c r="J53" s="38">
        <f t="shared" si="47"/>
        <v>0</v>
      </c>
    </row>
    <row r="54" spans="1:10" ht="42.6" customHeight="1" x14ac:dyDescent="0.3">
      <c r="A54" s="45">
        <v>54</v>
      </c>
      <c r="B54" s="39" t="s">
        <v>123</v>
      </c>
      <c r="C54" s="40" t="s">
        <v>124</v>
      </c>
      <c r="D54" s="42" t="s">
        <v>64</v>
      </c>
      <c r="E54" s="43">
        <v>1</v>
      </c>
      <c r="F54" s="44" t="s">
        <v>31</v>
      </c>
      <c r="G54" s="37">
        <v>0</v>
      </c>
      <c r="H54" s="38">
        <f t="shared" si="45"/>
        <v>0</v>
      </c>
      <c r="I54" s="38">
        <f t="shared" si="48"/>
        <v>0</v>
      </c>
      <c r="J54" s="38">
        <f t="shared" si="47"/>
        <v>0</v>
      </c>
    </row>
    <row r="55" spans="1:10" ht="91.2" customHeight="1" x14ac:dyDescent="0.3">
      <c r="A55" s="45">
        <v>55</v>
      </c>
      <c r="B55" s="39" t="s">
        <v>83</v>
      </c>
      <c r="C55" s="40" t="s">
        <v>85</v>
      </c>
      <c r="D55" s="42" t="s">
        <v>84</v>
      </c>
      <c r="E55" s="43">
        <v>2</v>
      </c>
      <c r="F55" s="44" t="s">
        <v>69</v>
      </c>
      <c r="G55" s="37">
        <v>0</v>
      </c>
      <c r="H55" s="38">
        <f t="shared" si="45"/>
        <v>0</v>
      </c>
      <c r="I55" s="38">
        <f>G55*E55</f>
        <v>0</v>
      </c>
      <c r="J55" s="38">
        <f t="shared" si="47"/>
        <v>0</v>
      </c>
    </row>
    <row r="56" spans="1:10" ht="61.8" customHeight="1" thickBot="1" x14ac:dyDescent="0.35">
      <c r="A56" s="41"/>
      <c r="B56" s="60" t="s">
        <v>107</v>
      </c>
      <c r="C56" s="61"/>
      <c r="D56" s="61"/>
      <c r="E56" s="61"/>
      <c r="F56" s="62"/>
      <c r="G56" s="63"/>
      <c r="H56" s="64"/>
      <c r="I56" s="64"/>
      <c r="J56" s="64"/>
    </row>
    <row r="57" spans="1:10" ht="69.75" customHeight="1" x14ac:dyDescent="0.25">
      <c r="A57" s="22"/>
      <c r="B57" s="56" t="s">
        <v>70</v>
      </c>
      <c r="C57" s="57"/>
      <c r="D57" s="6"/>
      <c r="E57" s="6"/>
      <c r="F57" s="19"/>
      <c r="G57" s="3"/>
      <c r="H57" s="7"/>
      <c r="I57" s="8"/>
      <c r="J57" s="26"/>
    </row>
    <row r="58" spans="1:10" ht="69.75" customHeight="1" x14ac:dyDescent="0.25">
      <c r="B58" s="54" t="s">
        <v>71</v>
      </c>
      <c r="C58" s="55"/>
      <c r="D58" s="6"/>
      <c r="E58" s="6"/>
      <c r="F58" s="19"/>
      <c r="G58" s="3"/>
      <c r="H58" s="4"/>
      <c r="I58" s="4"/>
      <c r="J58" s="27"/>
    </row>
    <row r="59" spans="1:10" ht="69.75" customHeight="1" x14ac:dyDescent="0.25">
      <c r="B59" s="24"/>
      <c r="C59" s="21"/>
      <c r="D59" s="6"/>
      <c r="E59" s="6"/>
      <c r="F59" s="19"/>
      <c r="G59" s="3"/>
      <c r="H59" s="9"/>
      <c r="I59" s="10"/>
      <c r="J59" s="28"/>
    </row>
    <row r="60" spans="1:10" ht="69.75" customHeight="1" x14ac:dyDescent="0.25">
      <c r="B60" s="24"/>
      <c r="C60" s="21"/>
      <c r="D60" s="6"/>
      <c r="E60" s="6"/>
      <c r="F60" s="19"/>
      <c r="G60" s="3"/>
      <c r="H60" s="9"/>
      <c r="I60" s="10"/>
      <c r="J60" s="28"/>
    </row>
    <row r="61" spans="1:10" ht="69.75" customHeight="1" x14ac:dyDescent="0.25">
      <c r="B61" s="24"/>
      <c r="C61" s="21"/>
      <c r="D61" s="6"/>
      <c r="E61" s="6"/>
      <c r="F61" s="19"/>
      <c r="G61" s="11"/>
      <c r="H61" s="9"/>
      <c r="I61" s="10"/>
      <c r="J61" s="28"/>
    </row>
    <row r="62" spans="1:10" ht="69.75" customHeight="1" x14ac:dyDescent="0.25">
      <c r="B62" s="24"/>
      <c r="C62" s="21"/>
      <c r="D62" s="6"/>
      <c r="E62" s="6"/>
      <c r="F62" s="19"/>
      <c r="G62" s="11"/>
      <c r="H62" s="9"/>
      <c r="I62" s="10"/>
      <c r="J62" s="28"/>
    </row>
    <row r="63" spans="1:10" ht="69.75" customHeight="1" x14ac:dyDescent="0.25">
      <c r="B63" s="24"/>
      <c r="C63" s="21"/>
      <c r="D63" s="6"/>
      <c r="E63" s="6"/>
      <c r="F63" s="19"/>
      <c r="G63" s="11"/>
      <c r="H63" s="9"/>
      <c r="I63" s="10"/>
      <c r="J63" s="28"/>
    </row>
    <row r="64" spans="1:10" ht="69.75" customHeight="1" x14ac:dyDescent="0.25">
      <c r="B64" s="24"/>
      <c r="C64" s="21"/>
      <c r="D64" s="6"/>
      <c r="E64" s="6"/>
      <c r="F64" s="19"/>
      <c r="G64" s="11"/>
      <c r="H64" s="9"/>
      <c r="I64" s="10"/>
      <c r="J64" s="28"/>
    </row>
    <row r="65" spans="2:10" ht="69.75" customHeight="1" x14ac:dyDescent="0.25">
      <c r="B65" s="24"/>
      <c r="C65" s="21"/>
      <c r="D65" s="6"/>
      <c r="E65" s="6"/>
      <c r="F65" s="19"/>
      <c r="G65" s="11"/>
      <c r="H65" s="9"/>
      <c r="I65" s="10"/>
      <c r="J65" s="28"/>
    </row>
    <row r="66" spans="2:10" ht="69.75" customHeight="1" x14ac:dyDescent="0.25">
      <c r="B66" s="25"/>
      <c r="C66" s="21"/>
      <c r="D66" s="6"/>
      <c r="E66" s="6"/>
      <c r="F66" s="19"/>
      <c r="G66" s="11"/>
      <c r="H66" s="9"/>
      <c r="I66" s="10"/>
      <c r="J66" s="28"/>
    </row>
    <row r="67" spans="2:10" ht="69.75" customHeight="1" x14ac:dyDescent="0.25">
      <c r="B67" s="25"/>
      <c r="C67" s="21"/>
      <c r="D67" s="6"/>
      <c r="E67" s="6"/>
      <c r="F67" s="19"/>
      <c r="G67" s="11"/>
      <c r="H67" s="9"/>
      <c r="I67" s="10"/>
      <c r="J67" s="28"/>
    </row>
    <row r="68" spans="2:10" ht="69.75" customHeight="1" x14ac:dyDescent="0.25">
      <c r="B68" s="25"/>
      <c r="C68" s="21"/>
      <c r="D68" s="6"/>
      <c r="E68" s="6"/>
      <c r="F68" s="19"/>
      <c r="G68" s="11"/>
      <c r="H68" s="9"/>
      <c r="I68" s="10"/>
      <c r="J68" s="28"/>
    </row>
    <row r="69" spans="2:10" ht="69.75" customHeight="1" x14ac:dyDescent="0.25">
      <c r="B69" s="24"/>
      <c r="C69" s="21"/>
      <c r="D69" s="6"/>
      <c r="E69" s="6"/>
      <c r="F69" s="19"/>
      <c r="G69" s="11"/>
      <c r="H69" s="9"/>
      <c r="I69" s="10"/>
      <c r="J69" s="28"/>
    </row>
    <row r="70" spans="2:10" ht="69.75" customHeight="1" x14ac:dyDescent="0.25">
      <c r="B70" s="24"/>
      <c r="C70" s="21"/>
      <c r="D70" s="6"/>
      <c r="E70" s="6"/>
      <c r="F70" s="19"/>
      <c r="G70" s="11"/>
      <c r="H70" s="9"/>
      <c r="I70" s="10"/>
      <c r="J70" s="28"/>
    </row>
    <row r="71" spans="2:10" ht="69.75" customHeight="1" x14ac:dyDescent="0.25">
      <c r="B71" s="24"/>
      <c r="C71" s="21"/>
      <c r="D71" s="6"/>
      <c r="E71" s="6"/>
      <c r="F71" s="19"/>
      <c r="G71" s="11"/>
      <c r="H71" s="9"/>
      <c r="I71" s="10"/>
      <c r="J71" s="28"/>
    </row>
    <row r="72" spans="2:10" ht="69.75" customHeight="1" x14ac:dyDescent="0.25">
      <c r="B72" s="24"/>
      <c r="C72" s="21"/>
      <c r="D72" s="5"/>
      <c r="E72" s="5"/>
      <c r="F72" s="19"/>
      <c r="G72" s="11"/>
      <c r="H72" s="9"/>
      <c r="I72" s="10"/>
      <c r="J72" s="28"/>
    </row>
    <row r="73" spans="2:10" ht="69.75" customHeight="1" x14ac:dyDescent="0.25">
      <c r="B73" s="24"/>
      <c r="C73" s="21"/>
      <c r="D73" s="5"/>
      <c r="E73" s="5"/>
      <c r="F73" s="19"/>
      <c r="G73" s="11"/>
      <c r="H73" s="9"/>
      <c r="I73" s="10"/>
      <c r="J73" s="28"/>
    </row>
    <row r="74" spans="2:10" ht="69.75" customHeight="1" x14ac:dyDescent="0.25">
      <c r="B74" s="24"/>
      <c r="C74" s="21"/>
      <c r="D74" s="5"/>
      <c r="E74" s="5"/>
      <c r="F74" s="19"/>
      <c r="G74" s="11"/>
      <c r="H74" s="9"/>
      <c r="I74" s="10"/>
      <c r="J74" s="28"/>
    </row>
    <row r="75" spans="2:10" ht="69.75" customHeight="1" x14ac:dyDescent="0.25">
      <c r="B75" s="29"/>
      <c r="C75" s="30"/>
      <c r="D75" s="31"/>
      <c r="E75" s="31"/>
      <c r="F75" s="32"/>
      <c r="G75" s="33"/>
      <c r="H75" s="34"/>
      <c r="I75" s="35"/>
      <c r="J75" s="36"/>
    </row>
    <row r="76" spans="2:10" ht="69.75" customHeight="1" x14ac:dyDescent="0.3">
      <c r="B76" s="12"/>
      <c r="E76" s="13"/>
    </row>
    <row r="77" spans="2:10" ht="69.75" customHeight="1" x14ac:dyDescent="0.3">
      <c r="B77" s="12"/>
      <c r="E77" s="13"/>
    </row>
    <row r="78" spans="2:10" ht="69.75" customHeight="1" x14ac:dyDescent="0.3">
      <c r="B78" s="12"/>
      <c r="E78" s="13"/>
    </row>
    <row r="79" spans="2:10" ht="69.75" customHeight="1" x14ac:dyDescent="0.3">
      <c r="B79" s="12"/>
      <c r="E79" s="13"/>
    </row>
    <row r="80" spans="2:10" ht="69.75" customHeight="1" x14ac:dyDescent="0.3">
      <c r="E80" s="13"/>
      <c r="H80" s="2"/>
      <c r="I80" s="2"/>
    </row>
    <row r="81" spans="2:9" ht="69.75" customHeight="1" x14ac:dyDescent="0.3">
      <c r="E81" s="13"/>
      <c r="H81" s="2"/>
      <c r="I81" s="2"/>
    </row>
    <row r="82" spans="2:9" ht="69.75" customHeight="1" x14ac:dyDescent="0.3">
      <c r="E82" s="13"/>
      <c r="H82" s="2"/>
      <c r="I82" s="2"/>
    </row>
    <row r="83" spans="2:9" ht="69.75" customHeight="1" x14ac:dyDescent="0.3">
      <c r="E83" s="13"/>
      <c r="H83" s="2"/>
      <c r="I83" s="2"/>
    </row>
    <row r="84" spans="2:9" ht="69.75" customHeight="1" x14ac:dyDescent="0.3">
      <c r="B84" s="12"/>
      <c r="E84" s="13"/>
      <c r="H84" s="2"/>
      <c r="I84" s="2"/>
    </row>
    <row r="85" spans="2:9" ht="69.75" customHeight="1" x14ac:dyDescent="0.3">
      <c r="B85" s="12"/>
      <c r="E85" s="13"/>
      <c r="H85" s="2"/>
      <c r="I85" s="2"/>
    </row>
    <row r="86" spans="2:9" ht="69.75" customHeight="1" x14ac:dyDescent="0.3">
      <c r="B86" s="12"/>
      <c r="E86" s="13"/>
      <c r="H86" s="2"/>
      <c r="I86" s="2"/>
    </row>
    <row r="87" spans="2:9" ht="69.75" customHeight="1" x14ac:dyDescent="0.3">
      <c r="B87" s="12"/>
      <c r="E87" s="13"/>
      <c r="H87" s="2"/>
      <c r="I87" s="2"/>
    </row>
    <row r="88" spans="2:9" ht="69.75" customHeight="1" x14ac:dyDescent="0.3">
      <c r="B88" s="12"/>
      <c r="E88" s="13"/>
      <c r="H88" s="2"/>
      <c r="I88" s="2"/>
    </row>
    <row r="89" spans="2:9" ht="69.75" customHeight="1" x14ac:dyDescent="0.3">
      <c r="E89" s="13"/>
      <c r="H89" s="2"/>
      <c r="I89" s="2"/>
    </row>
    <row r="90" spans="2:9" ht="69.75" customHeight="1" x14ac:dyDescent="0.3">
      <c r="E90" s="13"/>
      <c r="H90" s="2"/>
      <c r="I90" s="2"/>
    </row>
    <row r="91" spans="2:9" ht="69.75" customHeight="1" x14ac:dyDescent="0.3">
      <c r="E91" s="13"/>
      <c r="H91" s="2"/>
      <c r="I91" s="2"/>
    </row>
    <row r="92" spans="2:9" ht="69.75" customHeight="1" x14ac:dyDescent="0.3">
      <c r="E92" s="13"/>
      <c r="H92" s="2"/>
      <c r="I92" s="2"/>
    </row>
    <row r="93" spans="2:9" ht="69.75" customHeight="1" x14ac:dyDescent="0.3">
      <c r="E93" s="13"/>
      <c r="H93" s="2"/>
      <c r="I93" s="2"/>
    </row>
    <row r="94" spans="2:9" ht="69.75" customHeight="1" x14ac:dyDescent="0.3">
      <c r="E94" s="13"/>
      <c r="H94" s="2"/>
      <c r="I94" s="2"/>
    </row>
    <row r="95" spans="2:9" ht="69.75" customHeight="1" x14ac:dyDescent="0.3">
      <c r="E95" s="13"/>
      <c r="H95" s="2"/>
      <c r="I95" s="2"/>
    </row>
    <row r="96" spans="2:9" ht="69.75" customHeight="1" x14ac:dyDescent="0.3">
      <c r="B96" s="12"/>
      <c r="E96" s="13"/>
      <c r="H96" s="2"/>
      <c r="I96" s="2"/>
    </row>
    <row r="97" spans="2:9" ht="69.75" customHeight="1" x14ac:dyDescent="0.3">
      <c r="B97" s="12"/>
      <c r="E97" s="13"/>
      <c r="H97" s="2"/>
      <c r="I97" s="2"/>
    </row>
    <row r="98" spans="2:9" ht="69.75" customHeight="1" x14ac:dyDescent="0.3">
      <c r="E98" s="13"/>
      <c r="H98" s="2"/>
      <c r="I98" s="2"/>
    </row>
    <row r="99" spans="2:9" ht="69.75" customHeight="1" x14ac:dyDescent="0.3">
      <c r="E99" s="13"/>
      <c r="H99" s="2"/>
      <c r="I99" s="2"/>
    </row>
    <row r="100" spans="2:9" ht="69.75" customHeight="1" x14ac:dyDescent="0.3">
      <c r="B100" s="12"/>
      <c r="E100" s="13"/>
      <c r="H100" s="2"/>
      <c r="I100" s="2"/>
    </row>
    <row r="101" spans="2:9" ht="69.75" customHeight="1" x14ac:dyDescent="0.3">
      <c r="B101" s="12"/>
      <c r="E101" s="13"/>
      <c r="H101" s="2"/>
      <c r="I101" s="2"/>
    </row>
    <row r="102" spans="2:9" ht="69.75" customHeight="1" x14ac:dyDescent="0.3">
      <c r="B102" s="12"/>
      <c r="E102" s="13"/>
      <c r="H102" s="2"/>
      <c r="I102" s="2"/>
    </row>
    <row r="103" spans="2:9" ht="69.75" customHeight="1" x14ac:dyDescent="0.3">
      <c r="E103" s="13"/>
      <c r="H103" s="2"/>
      <c r="I103" s="2"/>
    </row>
    <row r="104" spans="2:9" ht="69.75" customHeight="1" x14ac:dyDescent="0.3">
      <c r="B104" s="12"/>
      <c r="E104" s="13"/>
      <c r="F104" s="17"/>
      <c r="G104" s="17"/>
      <c r="H104" s="2"/>
      <c r="I104" s="2"/>
    </row>
    <row r="105" spans="2:9" ht="69.75" customHeight="1" x14ac:dyDescent="0.3">
      <c r="B105" s="12"/>
      <c r="E105" s="13"/>
      <c r="F105" s="17"/>
      <c r="G105" s="17"/>
      <c r="H105" s="2"/>
      <c r="I105" s="2"/>
    </row>
    <row r="106" spans="2:9" ht="69.75" customHeight="1" x14ac:dyDescent="0.3">
      <c r="B106" s="12"/>
      <c r="E106" s="13"/>
      <c r="F106" s="17"/>
      <c r="G106" s="17"/>
      <c r="H106" s="2"/>
      <c r="I106" s="2"/>
    </row>
    <row r="107" spans="2:9" ht="69.75" customHeight="1" x14ac:dyDescent="0.3">
      <c r="E107" s="13"/>
      <c r="H107" s="2"/>
      <c r="I107" s="2"/>
    </row>
    <row r="108" spans="2:9" ht="69.75" customHeight="1" x14ac:dyDescent="0.3">
      <c r="E108" s="13"/>
      <c r="H108" s="2"/>
      <c r="I108" s="2"/>
    </row>
    <row r="109" spans="2:9" ht="69.75" customHeight="1" x14ac:dyDescent="0.3">
      <c r="E109" s="13"/>
      <c r="H109" s="2"/>
      <c r="I109" s="2"/>
    </row>
    <row r="110" spans="2:9" ht="69.75" customHeight="1" x14ac:dyDescent="0.3">
      <c r="E110" s="13"/>
      <c r="H110" s="2"/>
      <c r="I110" s="2"/>
    </row>
    <row r="111" spans="2:9" ht="69.75" customHeight="1" x14ac:dyDescent="0.3">
      <c r="E111" s="13"/>
      <c r="H111" s="2"/>
      <c r="I111" s="2"/>
    </row>
    <row r="112" spans="2:9" ht="69.75" customHeight="1" x14ac:dyDescent="0.3">
      <c r="D112" s="1"/>
      <c r="E112" s="1"/>
      <c r="H112" s="2"/>
      <c r="I112" s="2"/>
    </row>
    <row r="113" spans="1:9" ht="69.75" customHeight="1" x14ac:dyDescent="0.3">
      <c r="D113" s="1"/>
      <c r="E113" s="1"/>
      <c r="H113" s="2"/>
      <c r="I113" s="2"/>
    </row>
    <row r="114" spans="1:9" ht="69.75" customHeight="1" x14ac:dyDescent="0.3">
      <c r="A114" s="18">
        <v>124</v>
      </c>
      <c r="D114" s="1"/>
      <c r="E114" s="1"/>
      <c r="H114" s="2"/>
      <c r="I114" s="2"/>
    </row>
    <row r="115" spans="1:9" ht="69.75" customHeight="1" x14ac:dyDescent="0.3">
      <c r="A115" s="18">
        <v>125</v>
      </c>
      <c r="D115" s="1"/>
      <c r="E115" s="1"/>
      <c r="H115" s="2"/>
      <c r="I115" s="2"/>
    </row>
    <row r="116" spans="1:9" ht="69.75" customHeight="1" x14ac:dyDescent="0.3">
      <c r="A116" s="18">
        <v>126</v>
      </c>
      <c r="D116" s="1"/>
      <c r="E116" s="1"/>
      <c r="H116" s="2"/>
      <c r="I116" s="2"/>
    </row>
    <row r="117" spans="1:9" ht="69.75" customHeight="1" x14ac:dyDescent="0.3">
      <c r="A117" s="18">
        <v>127</v>
      </c>
      <c r="D117" s="1"/>
      <c r="E117" s="1"/>
      <c r="H117" s="2"/>
      <c r="I117" s="2"/>
    </row>
    <row r="118" spans="1:9" ht="69.75" customHeight="1" x14ac:dyDescent="0.3">
      <c r="A118" s="18">
        <v>128</v>
      </c>
      <c r="D118" s="1"/>
      <c r="E118" s="1"/>
      <c r="H118" s="2"/>
      <c r="I118" s="2"/>
    </row>
    <row r="119" spans="1:9" ht="69.75" customHeight="1" x14ac:dyDescent="0.3">
      <c r="A119" s="18">
        <v>129</v>
      </c>
      <c r="D119" s="1"/>
      <c r="E119" s="1"/>
      <c r="H119" s="2"/>
      <c r="I119" s="2"/>
    </row>
    <row r="120" spans="1:9" ht="69.75" customHeight="1" x14ac:dyDescent="0.3">
      <c r="A120" s="18">
        <v>130</v>
      </c>
      <c r="D120" s="1"/>
      <c r="E120" s="1"/>
      <c r="H120" s="2"/>
      <c r="I120" s="2"/>
    </row>
    <row r="121" spans="1:9" ht="69.75" customHeight="1" x14ac:dyDescent="0.3">
      <c r="A121" s="18">
        <v>131</v>
      </c>
      <c r="D121" s="1"/>
      <c r="E121" s="1"/>
      <c r="H121" s="2"/>
      <c r="I121" s="2"/>
    </row>
    <row r="122" spans="1:9" ht="69.75" customHeight="1" x14ac:dyDescent="0.3">
      <c r="A122" s="18">
        <v>132</v>
      </c>
      <c r="D122" s="1"/>
      <c r="E122" s="1"/>
      <c r="H122" s="2"/>
      <c r="I122" s="2"/>
    </row>
    <row r="123" spans="1:9" ht="69.75" customHeight="1" x14ac:dyDescent="0.3">
      <c r="A123" s="18">
        <v>133</v>
      </c>
      <c r="D123" s="1"/>
      <c r="E123" s="1"/>
      <c r="H123" s="2"/>
      <c r="I123" s="2"/>
    </row>
    <row r="124" spans="1:9" ht="69.75" customHeight="1" x14ac:dyDescent="0.3">
      <c r="A124" s="18">
        <v>134</v>
      </c>
      <c r="D124" s="1"/>
      <c r="E124" s="1"/>
      <c r="H124" s="2"/>
      <c r="I124" s="2"/>
    </row>
    <row r="125" spans="1:9" ht="69.75" customHeight="1" x14ac:dyDescent="0.3">
      <c r="A125" s="18">
        <v>135</v>
      </c>
      <c r="D125" s="1"/>
      <c r="E125" s="1"/>
      <c r="H125" s="2"/>
      <c r="I125" s="2"/>
    </row>
    <row r="126" spans="1:9" ht="69.75" customHeight="1" x14ac:dyDescent="0.3">
      <c r="A126" s="18">
        <v>136</v>
      </c>
      <c r="D126" s="1"/>
      <c r="E126" s="1"/>
      <c r="H126" s="2"/>
      <c r="I126" s="2"/>
    </row>
    <row r="127" spans="1:9" ht="69.75" customHeight="1" x14ac:dyDescent="0.3">
      <c r="A127" s="18">
        <v>137</v>
      </c>
      <c r="D127" s="1"/>
      <c r="E127" s="1"/>
      <c r="H127" s="2"/>
      <c r="I127" s="2"/>
    </row>
    <row r="128" spans="1:9" ht="69.75" customHeight="1" x14ac:dyDescent="0.3">
      <c r="A128" s="18">
        <v>138</v>
      </c>
      <c r="D128" s="1"/>
      <c r="E128" s="1"/>
      <c r="H128" s="2"/>
      <c r="I128" s="2"/>
    </row>
    <row r="129" spans="1:9" ht="69.75" customHeight="1" x14ac:dyDescent="0.3">
      <c r="A129" s="18">
        <v>139</v>
      </c>
      <c r="D129" s="1"/>
      <c r="E129" s="1"/>
      <c r="H129" s="2"/>
      <c r="I129" s="2"/>
    </row>
    <row r="130" spans="1:9" ht="69.75" customHeight="1" x14ac:dyDescent="0.3">
      <c r="D130" s="1"/>
      <c r="E130" s="1"/>
      <c r="H130" s="2"/>
      <c r="I130" s="2"/>
    </row>
    <row r="131" spans="1:9" ht="69.75" customHeight="1" x14ac:dyDescent="0.3">
      <c r="D131" s="1"/>
      <c r="E131" s="1"/>
      <c r="H131" s="2"/>
      <c r="I131" s="2"/>
    </row>
    <row r="132" spans="1:9" ht="69.75" customHeight="1" x14ac:dyDescent="0.3">
      <c r="D132" s="1"/>
      <c r="E132" s="1"/>
      <c r="H132" s="2"/>
      <c r="I132" s="2"/>
    </row>
    <row r="133" spans="1:9" ht="69.75" customHeight="1" x14ac:dyDescent="0.3">
      <c r="D133" s="1"/>
      <c r="E133" s="1"/>
      <c r="H133" s="2"/>
      <c r="I133" s="2"/>
    </row>
    <row r="134" spans="1:9" ht="69.75" customHeight="1" x14ac:dyDescent="0.3">
      <c r="D134" s="1"/>
      <c r="E134" s="1"/>
      <c r="H134" s="2"/>
      <c r="I134" s="2"/>
    </row>
    <row r="135" spans="1:9" ht="69.75" customHeight="1" x14ac:dyDescent="0.3">
      <c r="D135" s="1"/>
      <c r="E135" s="1"/>
      <c r="H135" s="2"/>
      <c r="I135" s="2"/>
    </row>
    <row r="136" spans="1:9" ht="69.75" customHeight="1" x14ac:dyDescent="0.3">
      <c r="D136" s="1"/>
      <c r="E136" s="1"/>
      <c r="H136" s="2"/>
      <c r="I136" s="2"/>
    </row>
    <row r="137" spans="1:9" ht="69.75" customHeight="1" x14ac:dyDescent="0.3">
      <c r="D137" s="1"/>
      <c r="E137" s="1"/>
      <c r="H137" s="2"/>
      <c r="I137" s="2"/>
    </row>
    <row r="138" spans="1:9" ht="69.75" customHeight="1" x14ac:dyDescent="0.3">
      <c r="D138" s="1"/>
      <c r="E138" s="1"/>
      <c r="H138" s="2"/>
      <c r="I138" s="2"/>
    </row>
    <row r="139" spans="1:9" ht="69.75" customHeight="1" x14ac:dyDescent="0.3">
      <c r="D139" s="1"/>
      <c r="E139" s="1"/>
      <c r="H139" s="2"/>
      <c r="I139" s="2"/>
    </row>
    <row r="140" spans="1:9" ht="69.75" customHeight="1" x14ac:dyDescent="0.3">
      <c r="D140" s="1"/>
      <c r="E140" s="1"/>
      <c r="H140" s="2"/>
      <c r="I140" s="2"/>
    </row>
    <row r="141" spans="1:9" ht="69.75" customHeight="1" x14ac:dyDescent="0.3">
      <c r="D141" s="1"/>
      <c r="E141" s="1"/>
      <c r="H141" s="2"/>
      <c r="I141" s="2"/>
    </row>
    <row r="142" spans="1:9" ht="69.75" customHeight="1" x14ac:dyDescent="0.3">
      <c r="D142" s="1"/>
      <c r="E142" s="1"/>
      <c r="H142" s="2"/>
      <c r="I142" s="2"/>
    </row>
    <row r="143" spans="1:9" ht="69.75" customHeight="1" x14ac:dyDescent="0.3">
      <c r="D143" s="1"/>
      <c r="E143" s="1"/>
      <c r="H143" s="2"/>
      <c r="I143" s="2"/>
    </row>
    <row r="144" spans="1:9" ht="69.75" customHeight="1" x14ac:dyDescent="0.3">
      <c r="D144" s="1"/>
      <c r="E144" s="1"/>
      <c r="H144" s="2"/>
      <c r="I144" s="2"/>
    </row>
    <row r="145" spans="4:9" ht="69.75" customHeight="1" x14ac:dyDescent="0.3">
      <c r="D145" s="1"/>
      <c r="E145" s="1"/>
      <c r="H145" s="2"/>
      <c r="I145" s="2"/>
    </row>
    <row r="146" spans="4:9" ht="69.75" customHeight="1" x14ac:dyDescent="0.3">
      <c r="D146" s="1"/>
      <c r="E146" s="1"/>
      <c r="H146" s="2"/>
      <c r="I146" s="2"/>
    </row>
    <row r="147" spans="4:9" ht="69.75" customHeight="1" x14ac:dyDescent="0.3">
      <c r="D147" s="1"/>
      <c r="E147" s="1"/>
      <c r="H147" s="2"/>
      <c r="I147" s="2"/>
    </row>
    <row r="148" spans="4:9" ht="69.75" customHeight="1" x14ac:dyDescent="0.3">
      <c r="E148" s="13"/>
    </row>
    <row r="149" spans="4:9" ht="69.75" customHeight="1" x14ac:dyDescent="0.3">
      <c r="E149" s="13"/>
    </row>
    <row r="150" spans="4:9" ht="69.75" customHeight="1" x14ac:dyDescent="0.3">
      <c r="E150" s="13"/>
    </row>
    <row r="151" spans="4:9" ht="69.75" customHeight="1" x14ac:dyDescent="0.3">
      <c r="E151" s="13"/>
    </row>
    <row r="152" spans="4:9" ht="69.75" customHeight="1" x14ac:dyDescent="0.3">
      <c r="E152" s="13"/>
    </row>
    <row r="153" spans="4:9" ht="69.75" customHeight="1" x14ac:dyDescent="0.3">
      <c r="E153" s="13"/>
    </row>
    <row r="154" spans="4:9" ht="69.75" customHeight="1" x14ac:dyDescent="0.3">
      <c r="E154" s="13"/>
    </row>
    <row r="155" spans="4:9" ht="69.75" customHeight="1" x14ac:dyDescent="0.3">
      <c r="E155" s="13"/>
    </row>
    <row r="156" spans="4:9" ht="69.75" customHeight="1" x14ac:dyDescent="0.3">
      <c r="E156" s="13"/>
    </row>
    <row r="157" spans="4:9" ht="69.75" customHeight="1" x14ac:dyDescent="0.3">
      <c r="E157" s="13"/>
    </row>
    <row r="158" spans="4:9" ht="69.75" customHeight="1" x14ac:dyDescent="0.3">
      <c r="E158" s="13"/>
    </row>
    <row r="159" spans="4:9" ht="69.75" customHeight="1" x14ac:dyDescent="0.3">
      <c r="E159" s="13"/>
    </row>
    <row r="160" spans="4:9" ht="69.75" customHeight="1" x14ac:dyDescent="0.3">
      <c r="E160" s="13"/>
    </row>
    <row r="161" spans="5:5" ht="69.75" customHeight="1" x14ac:dyDescent="0.3">
      <c r="E161" s="13"/>
    </row>
    <row r="162" spans="5:5" ht="69.75" customHeight="1" x14ac:dyDescent="0.3">
      <c r="E162" s="13"/>
    </row>
    <row r="163" spans="5:5" ht="69.75" customHeight="1" x14ac:dyDescent="0.3">
      <c r="E163" s="13"/>
    </row>
    <row r="164" spans="5:5" ht="69.75" customHeight="1" x14ac:dyDescent="0.3">
      <c r="E164" s="13"/>
    </row>
    <row r="165" spans="5:5" ht="69.75" customHeight="1" x14ac:dyDescent="0.3">
      <c r="E165" s="13"/>
    </row>
    <row r="166" spans="5:5" ht="69.75" customHeight="1" x14ac:dyDescent="0.3">
      <c r="E166" s="13"/>
    </row>
    <row r="167" spans="5:5" ht="69.75" customHeight="1" x14ac:dyDescent="0.3">
      <c r="E167" s="13"/>
    </row>
    <row r="168" spans="5:5" ht="69.75" customHeight="1" x14ac:dyDescent="0.3">
      <c r="E168" s="13"/>
    </row>
    <row r="169" spans="5:5" ht="69.75" customHeight="1" x14ac:dyDescent="0.3">
      <c r="E169" s="13"/>
    </row>
    <row r="170" spans="5:5" ht="69.75" customHeight="1" x14ac:dyDescent="0.3">
      <c r="E170" s="13"/>
    </row>
    <row r="171" spans="5:5" ht="69.75" customHeight="1" x14ac:dyDescent="0.3">
      <c r="E171" s="13"/>
    </row>
    <row r="172" spans="5:5" ht="69.75" customHeight="1" x14ac:dyDescent="0.3">
      <c r="E172" s="13"/>
    </row>
    <row r="173" spans="5:5" ht="69.75" customHeight="1" x14ac:dyDescent="0.3">
      <c r="E173" s="13"/>
    </row>
  </sheetData>
  <protectedRanges>
    <protectedRange algorithmName="SHA-512" hashValue="AVEF5m1IP6UTNdmmiyndP3r3nRkN5UwoC3SmhD6uex6DmUUvylPQUn+31BXJqfgw6ttaRO78puVMcGxVNsHcRw==" saltValue="5LwL/YeyjtjtOv9NAYm5Mw==" spinCount="100000" sqref="A1:J1" name="Rozstęp5"/>
    <protectedRange algorithmName="SHA-512" hashValue="I8jES+KBxBs79v9WuscWLrbiEZXpjTJstbq/PsRLhWYP90qA+gdUS8WJBatLSxFUoagHFTYdPrwtnV+p/DXO4Q==" saltValue="410x8S8ryx69Vge3HdGMyQ==" spinCount="100000" sqref="H58:J58" name="Rozstęp4"/>
    <protectedRange algorithmName="SHA-512" hashValue="nQmN2Wf02Bb6esSwQcFFjH8lXPPaYwoBzUeNQt8bERjR0gS/Zl+yBxxjCCulU8K2W8Fwg7sNb5rzlKs2utJSCw==" saltValue="k2iuj/x67YjH5To4WEXi5w==" spinCount="100000" sqref="D1:E1 B52:C52 B12:C12 B4:C6 A1:C3 F1:F6 F48:F52 B16:C44 F10:F44 A55:A129 A4:A52" name="Rozstęp1"/>
    <protectedRange algorithmName="SHA-512" hashValue="rzkQjdfpTPXPQe/xPbrRRYKm+11h6zM6w5m/VYeTFbgGq1B63dok+uO/nMI0pY1Uq5uzycrAoI54BzvQrt+XoQ==" saltValue="SfGvFd8S3heLfyM4YYXGzA==" spinCount="100000" sqref="H55:H56 H1:H52" name="Rozstęp2"/>
    <protectedRange algorithmName="SHA-512" hashValue="+NwVzs5jqshPTB05tUZ002iSs49roJzJPFOnggRT8uwGM91Pzc4QGhg9j+4Y8/AXfRunCUHNxWZAZ9eQLDgyyQ==" saltValue="kS9t0OVXSh0hDSA5XnG/bQ==" spinCount="100000" sqref="J55:J56 J2:J52" name="Rozstęp3"/>
    <protectedRange algorithmName="SHA-512" hashValue="nQmN2Wf02Bb6esSwQcFFjH8lXPPaYwoBzUeNQt8bERjR0gS/Zl+yBxxjCCulU8K2W8Fwg7sNb5rzlKs2utJSCw==" saltValue="k2iuj/x67YjH5To4WEXi5w==" spinCount="100000" sqref="B48:C51" name="Rozstęp1_3_15"/>
    <protectedRange algorithmName="SHA-512" hashValue="nQmN2Wf02Bb6esSwQcFFjH8lXPPaYwoBzUeNQt8bERjR0gS/Zl+yBxxjCCulU8K2W8Fwg7sNb5rzlKs2utJSCw==" saltValue="k2iuj/x67YjH5To4WEXi5w==" spinCount="100000" sqref="E6 D52:E52 D6:D9 D48:E49 D12:E12 D2:E5 D16:E44" name="Rozstęp1_1"/>
    <protectedRange algorithmName="SHA-512" hashValue="nQmN2Wf02Bb6esSwQcFFjH8lXPPaYwoBzUeNQt8bERjR0gS/Zl+yBxxjCCulU8K2W8Fwg7sNb5rzlKs2utJSCw==" saltValue="k2iuj/x67YjH5To4WEXi5w==" spinCount="100000" sqref="D50:E51" name="Rozstęp1_3_20"/>
    <protectedRange algorithmName="SHA-512" hashValue="nQmN2Wf02Bb6esSwQcFFjH8lXPPaYwoBzUeNQt8bERjR0gS/Zl+yBxxjCCulU8K2W8Fwg7sNb5rzlKs2utJSCw==" saltValue="k2iuj/x67YjH5To4WEXi5w==" spinCount="100000" sqref="F53:F54 A53:A54" name="Rozstęp1_4"/>
    <protectedRange algorithmName="SHA-512" hashValue="rzkQjdfpTPXPQe/xPbrRRYKm+11h6zM6w5m/VYeTFbgGq1B63dok+uO/nMI0pY1Uq5uzycrAoI54BzvQrt+XoQ==" saltValue="SfGvFd8S3heLfyM4YYXGzA==" spinCount="100000" sqref="H53:H54" name="Rozstęp2_2"/>
    <protectedRange algorithmName="SHA-512" hashValue="+NwVzs5jqshPTB05tUZ002iSs49roJzJPFOnggRT8uwGM91Pzc4QGhg9j+4Y8/AXfRunCUHNxWZAZ9eQLDgyyQ==" saltValue="kS9t0OVXSh0hDSA5XnG/bQ==" spinCount="100000" sqref="J53:J54" name="Rozstęp3_2"/>
  </protectedRanges>
  <mergeCells count="3">
    <mergeCell ref="B58:C58"/>
    <mergeCell ref="B57:C57"/>
    <mergeCell ref="B56:F56"/>
  </mergeCells>
  <pageMargins left="0.7" right="0.7" top="0.75" bottom="0.75" header="0.3" footer="0.3"/>
  <pageSetup paperSize="9" orientation="portrait" r:id="rId1"/>
  <ignoredErrors>
    <ignoredError sqref="E3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2025-02-27T06:32:29Z</dcterms:modified>
  <cp:category/>
  <cp:contentStatus/>
</cp:coreProperties>
</file>