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ekobza\Desktop\PZP_admin\Środki czystości\2025\"/>
    </mc:Choice>
  </mc:AlternateContent>
  <bookViews>
    <workbookView xWindow="28680" yWindow="-120" windowWidth="29040" windowHeight="15720"/>
  </bookViews>
  <sheets>
    <sheet name="Arkusz1" sheetId="1" r:id="rId1"/>
  </sheets>
  <definedNames>
    <definedName name="_Hlk76336455" localSheetId="0">Arkusz1!#REF!</definedName>
    <definedName name="_xlnm.Print_Area" localSheetId="0">Arkusz1!$A$1:$J$58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 i="1" l="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1" i="1"/>
  <c r="I42" i="1"/>
  <c r="I43" i="1"/>
  <c r="I44" i="1"/>
  <c r="I45" i="1"/>
  <c r="I46" i="1"/>
  <c r="I47" i="1"/>
  <c r="I48" i="1"/>
  <c r="I49" i="1"/>
  <c r="I50" i="1"/>
  <c r="I51" i="1"/>
  <c r="I52" i="1"/>
  <c r="I53" i="1"/>
  <c r="I54" i="1"/>
  <c r="I55" i="1"/>
  <c r="I56" i="1"/>
  <c r="I57" i="1"/>
  <c r="I58"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I40" i="1" s="1"/>
  <c r="G41" i="1"/>
  <c r="G42" i="1"/>
  <c r="G43" i="1"/>
  <c r="G44" i="1"/>
  <c r="G45" i="1"/>
  <c r="G46" i="1"/>
  <c r="G47" i="1"/>
  <c r="G48" i="1"/>
  <c r="G49" i="1"/>
  <c r="G50" i="1"/>
  <c r="G51" i="1"/>
  <c r="G52" i="1"/>
  <c r="G53" i="1"/>
  <c r="G54" i="1"/>
  <c r="G55" i="1"/>
  <c r="G56" i="1"/>
  <c r="G57" i="1"/>
  <c r="G58" i="1"/>
  <c r="G3" i="1" l="1"/>
  <c r="I3" i="1" s="1"/>
  <c r="G59" i="1" l="1"/>
  <c r="I59" i="1"/>
</calcChain>
</file>

<file path=xl/sharedStrings.xml><?xml version="1.0" encoding="utf-8"?>
<sst xmlns="http://schemas.openxmlformats.org/spreadsheetml/2006/main" count="126" uniqueCount="82">
  <si>
    <t>Lp</t>
  </si>
  <si>
    <t>JEDN. MIARY</t>
  </si>
  <si>
    <t>CENA ZA JEDN. NETTO</t>
  </si>
  <si>
    <t>ŁĄCZNIE NETTO</t>
  </si>
  <si>
    <t>ŁĄCZNIE BRUTTO</t>
  </si>
  <si>
    <t>zgrzewka</t>
  </si>
  <si>
    <t>karton</t>
  </si>
  <si>
    <t>Szt.</t>
  </si>
  <si>
    <t>Rękawice nitrylowe rozmiar L  karton 100 szt.</t>
  </si>
  <si>
    <t xml:space="preserve">Rękawice nitrylowe rozmiar S karton 100 szt. </t>
  </si>
  <si>
    <t>Kg</t>
  </si>
  <si>
    <t>szt</t>
  </si>
  <si>
    <t>Rękawice nitrylowe rozmiar M karton 100 szt.</t>
  </si>
  <si>
    <t>Środek do mycia kabin prysznicowych 0,5 l</t>
  </si>
  <si>
    <t xml:space="preserve">Szt. </t>
  </si>
  <si>
    <t>Płyn o konsystencji przeźroczystego żelu do czyszczenia, wybielania i dezynfekcji umywalek i armatury łazienkowej typu Domestos lub produkt równoważny w opakowaniach nie mniejszych niż 5l, zawierający min. składniki o parametrach nie mniejszych niż:
- chloran sodu, podhlorynu sodu ≤ 5%,
- amina, alkilodimetylo, N-tlenki ≤5 %,
- wodorotlenek sodu &lt;1%
- niejonowe środki powierzchniowo czynne, związki wybielające na bazie chloru, mydło
gęstość w 200C – 1,0 g/cm3, odczyn pH w 200C – 13-15
Zakres działania: bakteriobójczy, grzybobójczy, wirusobójczy</t>
  </si>
  <si>
    <t xml:space="preserve">Mydło w płynie glicerynowe białe -opakowanie 5 l </t>
  </si>
  <si>
    <t xml:space="preserve">Płyn do mycia naczyń  w opakowaniach po 5000 ml. Płyn o dobrych właściwościach myjących oraz wysokiej zdolności do emulgowania tłuszczów, nie pozostawiający zacieków na umytych powierzchniach, nadający połysk, możliwość mycia naczyń zarówno w ciepłej, jak i zimnej wodzie, gęsta konsystencja, delikatny zapach, łagodny dla dłoni. </t>
  </si>
  <si>
    <t>Worki do pakowania odpadów i śmieci , odporne na rozerwanie, mocny zgrzew, nie elektryzujące się, nie wydzielające intensywnego przykrego zapachu,  o pojemności 35 l pakowane po 50 szt., kolor czarny (nieprzeźroczysty)</t>
  </si>
  <si>
    <t>Worki do pakowania odpadów i śmieci , odporne na rozerwanie, mocny zgrzew, nie elektryzujące się, nie wydzielające intensywnego przykrego zapachu,  o pojemności nie mniejszej niż 60 l i nie większej niż 70 l pakowane po 50 szt., kolor czarny (nieprzeźroczysty)</t>
  </si>
  <si>
    <t>Worki do pakowania odpadów i śmieci , odporne na rozerwanie, mocny zgrzew, nie elektryzujące się, nie wydzielające intensywnego przykrego zapachu,  o pojemności 120 l pakowane po 25 szt., kolor czarny (nieprzeźroczysty)</t>
  </si>
  <si>
    <t>Proszek do prania w pralkach automatycznych do tkanin białych, w opakowaniach 3 kg , doskonale spierający zabrudzenia i plamy, chroniący, białe tkaniny zapobiegając szarzeniu i zachowując ich śnieżną biel, posiadający przyjemny, świeży zapach, biały proszek w postaci garnulków z kolorowymi granulkami, pH (10% roztworu wodnego) ok. 10,5, względna gęstość: ok. 645 g/l, bardzo dobra rozpuszczalność w wodzie.</t>
  </si>
  <si>
    <t>Worki do pakowania odpadów i śmieci , odporne na rozerwanie, mocny zgrzew, nie elektryzujące się, nie wydzielające intensywnego przykrego zapachu,  o pojemności 180 l pakowane po 10 szt., kolor czarny (nieprzeźroczysty)</t>
  </si>
  <si>
    <t>Rękawice nitrylowe rozmiar XL karton 100 szt.</t>
  </si>
  <si>
    <t>Worki do pakowania odpadów i śmieci , odporne na rozerwanie, mocny zgrzew, nie elektryzujące się, nie wydzielające intensywnego przykrego zapachu,  o pojemności  70 l pakowane po 50 szt., kolor czarny (nieprzeźroczysty)</t>
  </si>
  <si>
    <t>NAZWA, opis oferowanego przedmiotu zamówienia</t>
  </si>
  <si>
    <t>OPIS PRZEDMIOTU ZAMÓWIENIA</t>
  </si>
  <si>
    <t>szt.</t>
  </si>
  <si>
    <t>Płyn o konsystencji przeźroczystego żelu do czyszczenia, wybielania i dezynfekcji umywalek i armatury łazienkowej typu Domestos lub produkt równoważny w opakowaniach 1l, zawierający min. składniki o parametrach nie mniejszych niż:
- chloran sodu, podhlorynu sodu ≤ 5%,
- amina, alkilodimetylo, N-tlenki ≤5 %,
- wodorotlenek sodu &lt;1%
- niejonowe środki powierzchniowo czynne, związki wybielające na bazie chloru, mydło
gęstość w 200C – 1,0 g/cm3, odczyn pH w 200C – 13-15
Zakres działania: bakteriobójczy, grzybobójczy, wirusobójczy</t>
  </si>
  <si>
    <t>kpl.</t>
  </si>
  <si>
    <t>opakowanie</t>
  </si>
  <si>
    <t>Zestaw do sprzątania: zmiotka z szufelką + miotła + trzonek 110 cm z tworzywa sztucznego: Skład: PP, włosie PET, drut stalowy; trzonek: stal, PP , wymiar zestawu: 29 cm x 118 cm x 9 cm; Wymiar miotły: 24 cm x 4 cm x 7,5 cm;  Wymiar trzonka: 110 cm x 2,5 cm</t>
  </si>
  <si>
    <t xml:space="preserve">szt. </t>
  </si>
  <si>
    <t>rolek</t>
  </si>
  <si>
    <t>RAZEM</t>
  </si>
  <si>
    <t xml:space="preserve">Środek do czyszczenia zmywarek poj. 250 ml </t>
  </si>
  <si>
    <t>STAWKA VAT</t>
  </si>
  <si>
    <t xml:space="preserve">Wymagania ogólne: </t>
  </si>
  <si>
    <t>1. (*) materiały i środki czystości muszą być wysokiej jakości, bezpieczne dla środowiska i nie mogą zawierać szkodliwych substancji lotnych, jak np. związków chloru, amoniaku, formaldehydu, chloroformu, benzenu i in.</t>
  </si>
  <si>
    <t>Ręczniki składane papierowe szare makulaturowe jednowarstwowe. Karton 4000 listków, Rozmiar listka 21x25 cm, gramtura 35 g/m3, surowiec z atestem PZH</t>
  </si>
  <si>
    <t>Gąbki zmywaki do mycia naczyń o minimalnych rozmiarach 9,5x6,2x2,8cm pakowane po 5 szt. pianka polieterowa + włóknina szorstka</t>
  </si>
  <si>
    <t>Kapsułki do zmywarki typu all in one w opakowaniu nie mniejszym niż 115szt., z funkcją nabłyszczania</t>
  </si>
  <si>
    <t>Sól do zmywarki 1,5kg, usuwająca zapachy, kamień i lekkie osady</t>
  </si>
  <si>
    <t>Nabłyszczacz do zmywarki 500 ml</t>
  </si>
  <si>
    <t>Papier toaletowy 2 warstwy, kolor biały, celuloza z recyklingu De-inked, długość minimum 52 m na roli, minimum 500 odcinków, wysokość rolki  9,50 cm, śr 12 cm. op. Zbiorcze 40 rolek/op., posiadający certyfikat Ecolabel lub certyfikat Blue Angel</t>
  </si>
  <si>
    <t>Wiadro z rączką i z wyciskaczem z tworzywa sztucznego, pojemność 15l wymiary 36x25x27 cm</t>
  </si>
  <si>
    <t>Teleskopowa szczotka miotełka do kurzu typu papuga</t>
  </si>
  <si>
    <t>Aerozol przeciw kurzowi w sprayu do mebli i innych powierzchni typu: chrom, stal nierdzewna, szkło, lustra, drewno lakierowane, laminowane, tworzywa sztuczne, nie pozostawiający smug i osadów w opakowaniu nie mniejszym niż 400 ml</t>
  </si>
  <si>
    <t>Wkład do mopa paskowego z mikrofibry typu SuperMocio</t>
  </si>
  <si>
    <t>op.</t>
  </si>
  <si>
    <t xml:space="preserve">2. Zamawiający dopuszcza możliwość zaoferowania produktów równoważnych. Zamawiający uzna produkt za równoważny jeśli będzie posiadał cechy nie gorsze niż przedmiot zamówienia. Na Wykonawcy ciąży obowiązek udowodnienia, że proponowany artykuł jest równoważny do wymaganego (wskazanego) przez Zamawiającego. W rozumieniu Zamawiającego, produkt równoważny musi posiadać porównywalne (tj. takie same lub wyższe) cechy użytkowe (np. skuteczność działania, wydajność) oraz cechy fizykochemiczne (np. konsystencja, zapach) jak produkt odpowiedni wymieniony w SWZ. Koszty wykazania, że dany produkt jest równoważny do wskazanego przez Zamawiającego obciążają w całości Wykonawcę. </t>
  </si>
  <si>
    <t>Załącznik nr 1</t>
  </si>
  <si>
    <t>Szacowana ILOŚĆ</t>
  </si>
  <si>
    <t>Skoncentrowany zapachowy preparat do bieżącego mycia i doczyszczania sanitariatów i powierzchni kwasoodpornych w obszarach sanitarnych, w tym podłóg, ścian, płytek, szyb, luster, chromowanych części armatury łazienkowej, toalet, kabin  i innego wyposażenia w obszarze łazienkowym, usuwający kamień, rdzę i oraz osady wapienne o wzmocnionym działaniu czyszczącym z wysoką zdolnością rozpuszczania kamienia, w opakowaniu 10L.</t>
  </si>
  <si>
    <t>Ścierki mikrofibra 30x30 (mix kolorów)</t>
  </si>
  <si>
    <t>Ścierki mikrofibra 40x40 (mix kolorów)</t>
  </si>
  <si>
    <t>Mydło w pianie biodegradowalne, wkład 1000l, ilość w kartonie 6 szt, niezawierające barwników, zawierajace glicerynę, o niskiej wartości pH (4,0 - 5,0), posiadające certyfikat oznakowania ekologicznego UE1</t>
  </si>
  <si>
    <t>Ręczniki składane papierowe białe celuloza z recyklingu De-inked, dwuwarstwowe,składany typu V-Fold (ZZ),  romiar listka  24x21 cm, kolor biały,  250 listków x 12 pakietów - 3000 szt./op. Produkt posiada certyfikat Ecolabel oraz certyfikat Blue Angel</t>
  </si>
  <si>
    <t>Papier toaletowy typu jumbo, śr.rolki 19 cm, wysokość 9cm, 2 warstwy, kolor biały, celuloza z recyklingu De-inked, długość roli minimum 119 m, minimum 315 listków na roli 12 rolek/op., posiadający certyfikat Ecolabel lub certyfikat Blue Angel</t>
  </si>
  <si>
    <t>Płyn do stosowania na powierzchniach wodoodpornych m.in. podłóg, mebli a szczególnie nadający się do okien, szkła i szkła akrylowego oraz ram okiennych wykonanych z metalu i tworzywa sztucznego. Produkt zawiera odnawialne surowce roślinne - opakowanie 10 L (*) Posiada certyfikat Ecolabel oraz produkt znajduje się na liście GRM</t>
  </si>
  <si>
    <t>Płyn do mycia szyb, luster oraz innych powierzchni ze szkła, niezawierający substancji zapachowych, posiada zaświadczenie o braku zastrzeżeń do stosowania w obszarze spożywczym, spełnia normy DIN EN ISO 22088-3:2006-11. Posiada certyfikat Ecolabel, zawiera odnawialne surowce roślinne  - opakowanie 10L (*); pH 9,5</t>
  </si>
  <si>
    <t>Żel do czyszczenia i dezynfekcji toalet o zapachu morskim o skuteczności działania w zabijaniu 99,9% bakterii, usuwający kamień i uporczywe zabrudzenia oraz eliminujący nieprzyjemne zapachy. Opakowaniu typu "DUCK" o pojemności 750 ml.</t>
  </si>
  <si>
    <t>Mleczko do czyszczenia armatury łazienkowej, glazury, powierzchni kuchennych, usuwające uporczywe zabrudzenia, nie rysujące czyszczonych powierzchni,  w opakowaniach nie mniejszych niż 750 ml i nie większych niż 1000 ml, w formie emulsji.</t>
  </si>
  <si>
    <t>Środek eliminujący nieprzyjemne zapachy, wykonany na bazie Etanolu, posiadający nuty zapachowe Lemon Soda, Nuta relaksu, Świeża bryza, Orientalny - oplakowanie 5 l (*)</t>
  </si>
  <si>
    <t>Środek do czyszczenia i konserwacji stali nierdzewnej w opakowaniu minimum  0,5 l, niezawierający substancji zapachowych ani barwników, wysychający bez smug, pozostawiający połysk. Skład produktu wg 648/2004/WE. Produkt chroni przed korozją (*)</t>
  </si>
  <si>
    <t>Pasta do podłogi polimerowa samonabłyszcająca opakowanie 5l (*),  do ekologicznej pielęgnacji powierzchni z tworzyw sztucznych, PCV, kamienia, marmuru oraz paneli, podłóg drewnianych i korkowych, posiadająca właściwości antypoślizgowe, do stosowania na schodach, gwarantująca odnawialny połysk i przeciwdziałająca osadzaniu się kurzu. Parametr antypoślizgowości od 0,4 do 0,6 µ, polerowanie nie zmienia właściwości antyposlizgowych. Posiada certyfikat wg DIN 18032. Produkt wolny od soli metalicznych. PH ok.9</t>
  </si>
  <si>
    <t>Płyn do mycia podłóg drewnianych, certyfikat Ecolabel, zawierający odnawialne surowce roślinne. Opakowanie PCR. Produkt nie wymaga oznakowania zgodnie z rozporządzeniem CLP. Dozowanie 20ml na 8L wody, opakowanie  5l (*)</t>
  </si>
  <si>
    <t>Odświeżacz powietrza 300 ml spray.Produkt posiada 8 linii zapachowych</t>
  </si>
  <si>
    <t>Środek eliminujący zapachy, butelka 650ml ze spryskiwaczem</t>
  </si>
  <si>
    <t>Mop z mikrofazy z kieszeniami 40 cm.</t>
  </si>
  <si>
    <t xml:space="preserve">MIODOWA Pasta płynna woskowo-rozpuszczalnikowa zawierająca naturalny wosk pszczeli do konserwacji podłóg i pielęgnacji podłóg z tworzyw sztucznych, poj. 440 ml </t>
  </si>
  <si>
    <t>Preparat do konserwacji podłóg olejowanych 5l koncentrat (*) -  Samonabłyszczająca się dyspersja pielęgnacyjna do podłóg drewnianych - typu Kiehl-Parketto-care lub równoważny, wysychający bez smug nie wymagający polerowania połyskiem, samonabłyszczający się, odporny na ścieranie i zabrudzenia, antypoślizgowy; o pH koncentratu= ok. 7,5</t>
  </si>
  <si>
    <t>Płyn do mycia posadzek marmurowych, twardych i wodoodpornych niskopieniący, alkaliczny, tworzący delikatną powłokę polimerową. Produkt jest preferowany w obszarach o wysokich wymaganiach odnośnie bezpieczeństwa chodzenia i biegania, jak np. hale sportowe, domy spokojnej starości. Unika się przepielęgnowania powierzchni podłogi, ponieważ substancje pielęgnacyjne są wymieniane podczas mycia. Poziom pH 10; nie zawierający alergenów, przeznaczony do mycia maszynowego i ręcznego, zawierający odnawialne surowce roślinne. Certyfikat wg DIN 18032. Parametr antypoślizgowości od 0,4 do 0,6 µ- opakowanie 10L</t>
  </si>
  <si>
    <t>Szczotka do zamiatania + kij o dł 130 cm, typu vileda 3 -Action</t>
  </si>
  <si>
    <t>Proszek do odkamieniania czajników, w saszetkach, usuwajacy kamień oraz osad wapienny.</t>
  </si>
  <si>
    <t>Miotła uliczna PCV, Długość całkowita: max 188 cm; długość części roboczej: 58 cm, długość najdłuższego włosa: 52 cm, długość najkrótszego włosa: 37 cm</t>
  </si>
  <si>
    <t>WKŁAD DO MOPA płaskiego z mikrofibry 2w1 zapinany na klipsy o wymiarach nakładki : 35x14 cm (standard)</t>
  </si>
  <si>
    <t>WKŁAD DO MOPA płaskiego z mikrofibry 2w1 zapinany na klipsy o wymiarach nakładki : 42x14 cm (XL)</t>
  </si>
  <si>
    <t>Szczotka do zamiatania + kij o dł 130 cm. typu vileda 3 -Action</t>
  </si>
  <si>
    <t>Ściereczki nasączone uniwersalne do usuwania kurzu i brudu do różnego rodzaju powierzchni w opakowaniu min. 40 szt.</t>
  </si>
  <si>
    <t xml:space="preserve">Czyściwo celulozowe białe 2-warstwowe w roli 208m 100% celuloza, 800 odcinków, dł. odcinka 26cm, posiadajacy certyfikat Ecolabel, PEFC,  2szt opakowanie </t>
  </si>
  <si>
    <t>Żel do mycia sanitariatów typu  "kamień i rdza",  do utrzymania czystości wszystkich powierzchni i przedmiotów sanitarnych odpornych na działanie kwasów - opakowanie 1l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</si>
</sst>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zł&quot;"/>
  </numFmts>
  <fonts count="6" x14ac:knownFonts="1">
    <font>
      <sz val="11"/>
      <color theme="1"/>
      <name val="Calibri"/>
      <family val="2"/>
      <charset val="238"/>
      <scheme val="minor"/>
    </font>
    <font>
      <b/>
      <sz val="11"/>
      <color theme="1"/>
      <name val="Calibri"/>
      <family val="2"/>
      <charset val="238"/>
      <scheme val="minor"/>
    </font>
    <font>
      <i/>
      <sz val="11"/>
      <color theme="1"/>
      <name val="Calibri"/>
      <family val="2"/>
      <charset val="238"/>
      <scheme val="minor"/>
    </font>
    <font>
      <sz val="11"/>
      <name val="Calibri"/>
      <family val="2"/>
      <charset val="238"/>
      <scheme val="minor"/>
    </font>
    <font>
      <i/>
      <sz val="10"/>
      <color theme="1"/>
      <name val="Calibri"/>
      <family val="2"/>
      <charset val="238"/>
      <scheme val="minor"/>
    </font>
    <font>
      <b/>
      <u/>
      <sz val="11"/>
      <color theme="1"/>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4">
    <xf numFmtId="0" fontId="0" fillId="0" borderId="0" xfId="0"/>
    <xf numFmtId="0" fontId="0" fillId="0" borderId="0" xfId="0" applyAlignment="1">
      <alignment horizontal="center"/>
    </xf>
    <xf numFmtId="0" fontId="2" fillId="0" borderId="0" xfId="0" applyFont="1" applyAlignment="1">
      <alignment wrapText="1"/>
    </xf>
    <xf numFmtId="0" fontId="0" fillId="0" borderId="0" xfId="0" applyAlignment="1">
      <alignment horizontal="center" vertical="top"/>
    </xf>
    <xf numFmtId="0" fontId="0" fillId="0" borderId="1" xfId="0" applyBorder="1" applyAlignment="1">
      <alignment horizontal="center" vertical="center" wrapText="1"/>
    </xf>
    <xf numFmtId="0" fontId="1"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2" xfId="0" applyFont="1" applyBorder="1"/>
    <xf numFmtId="0" fontId="4" fillId="0" borderId="0" xfId="0" applyFont="1" applyAlignment="1">
      <alignment wrapText="1"/>
    </xf>
    <xf numFmtId="0" fontId="1" fillId="0" borderId="1" xfId="0" applyFont="1" applyBorder="1" applyAlignment="1">
      <alignment horizontal="center" vertical="center"/>
    </xf>
    <xf numFmtId="49" fontId="0" fillId="0" borderId="0" xfId="0" applyNumberFormat="1" applyAlignment="1">
      <alignment vertical="center" wrapText="1"/>
    </xf>
    <xf numFmtId="0" fontId="5" fillId="0" borderId="0" xfId="0" applyFont="1" applyAlignment="1">
      <alignment vertical="center" wrapText="1"/>
    </xf>
    <xf numFmtId="164" fontId="3" fillId="0" borderId="1" xfId="0" applyNumberFormat="1" applyFont="1" applyBorder="1" applyAlignment="1">
      <alignment horizontal="center" vertic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wrapText="1" shrinkToFit="1"/>
    </xf>
    <xf numFmtId="0" fontId="3" fillId="2" borderId="1" xfId="0" applyFont="1" applyFill="1" applyBorder="1" applyAlignment="1">
      <alignment horizontal="center" vertical="center" wrapText="1"/>
    </xf>
    <xf numFmtId="164" fontId="0" fillId="0" borderId="1" xfId="0" applyNumberFormat="1" applyBorder="1" applyAlignment="1">
      <alignment horizontal="center" vertical="center" wrapText="1"/>
    </xf>
    <xf numFmtId="164" fontId="1" fillId="0" borderId="2" xfId="0" applyNumberFormat="1" applyFont="1" applyBorder="1"/>
    <xf numFmtId="164" fontId="1" fillId="2" borderId="2" xfId="0" applyNumberFormat="1" applyFont="1" applyFill="1" applyBorder="1"/>
    <xf numFmtId="10" fontId="0" fillId="0" borderId="1" xfId="0" applyNumberFormat="1" applyBorder="1" applyAlignment="1">
      <alignment horizontal="center" vertical="center" wrapText="1"/>
    </xf>
    <xf numFmtId="0" fontId="0" fillId="0" borderId="1" xfId="0" applyBorder="1" applyAlignment="1">
      <alignment horizontal="center" vertical="center"/>
    </xf>
    <xf numFmtId="10" fontId="0" fillId="0" borderId="1" xfId="0" applyNumberFormat="1" applyBorder="1" applyAlignment="1">
      <alignment horizontal="center" vertical="center"/>
    </xf>
    <xf numFmtId="49" fontId="0" fillId="0" borderId="0" xfId="0" applyNumberFormat="1" applyAlignment="1">
      <alignment vertical="center" wrapText="1"/>
    </xf>
    <xf numFmtId="0" fontId="0" fillId="0" borderId="0" xfId="0" applyAlignment="1">
      <alignmen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2"/>
  <sheetViews>
    <sheetView tabSelected="1" topLeftCell="A4" zoomScaleNormal="100" workbookViewId="0">
      <selection activeCell="B14" sqref="B14"/>
    </sheetView>
  </sheetViews>
  <sheetFormatPr defaultRowHeight="14.4" x14ac:dyDescent="0.3"/>
  <cols>
    <col min="1" max="1" width="4.6640625" customWidth="1"/>
    <col min="2" max="2" width="73.77734375" customWidth="1"/>
    <col min="3" max="3" width="25.6640625" customWidth="1"/>
    <col min="4" max="4" width="12.109375" customWidth="1"/>
    <col min="5" max="5" width="11.77734375" style="1" customWidth="1"/>
    <col min="6" max="6" width="14.109375" customWidth="1"/>
    <col min="7" max="7" width="12.44140625" customWidth="1"/>
    <col min="8" max="8" width="8.5546875" customWidth="1"/>
    <col min="9" max="9" width="12.44140625" customWidth="1"/>
    <col min="10" max="10" width="11.33203125" customWidth="1"/>
  </cols>
  <sheetData>
    <row r="1" spans="1:9" ht="19.95" customHeight="1" x14ac:dyDescent="0.3">
      <c r="I1" t="s">
        <v>51</v>
      </c>
    </row>
    <row r="2" spans="1:9" ht="28.8" x14ac:dyDescent="0.3">
      <c r="A2" s="5" t="s">
        <v>0</v>
      </c>
      <c r="B2" s="5" t="s">
        <v>26</v>
      </c>
      <c r="C2" s="5" t="s">
        <v>25</v>
      </c>
      <c r="D2" s="5" t="s">
        <v>1</v>
      </c>
      <c r="E2" s="5" t="s">
        <v>52</v>
      </c>
      <c r="F2" s="5" t="s">
        <v>2</v>
      </c>
      <c r="G2" s="5" t="s">
        <v>3</v>
      </c>
      <c r="H2" s="5" t="s">
        <v>36</v>
      </c>
      <c r="I2" s="5" t="s">
        <v>4</v>
      </c>
    </row>
    <row r="3" spans="1:9" ht="43.2" x14ac:dyDescent="0.3">
      <c r="A3" s="4">
        <v>1</v>
      </c>
      <c r="B3" s="4" t="s">
        <v>58</v>
      </c>
      <c r="C3" s="13"/>
      <c r="D3" s="4" t="s">
        <v>5</v>
      </c>
      <c r="E3" s="4">
        <v>600</v>
      </c>
      <c r="F3" s="12">
        <v>0</v>
      </c>
      <c r="G3" s="16">
        <f>ROUND((F3*E3),2)</f>
        <v>0</v>
      </c>
      <c r="H3" s="19"/>
      <c r="I3" s="16">
        <f>ROUND((G3+(G3*H3)),2)</f>
        <v>0</v>
      </c>
    </row>
    <row r="4" spans="1:9" ht="43.2" x14ac:dyDescent="0.3">
      <c r="A4" s="4">
        <v>2</v>
      </c>
      <c r="B4" s="4" t="s">
        <v>44</v>
      </c>
      <c r="C4" s="13"/>
      <c r="D4" s="4" t="s">
        <v>5</v>
      </c>
      <c r="E4" s="4">
        <v>20</v>
      </c>
      <c r="F4" s="12">
        <v>0</v>
      </c>
      <c r="G4" s="16">
        <f t="shared" ref="G4:G58" si="0">ROUND((F4*E4),2)</f>
        <v>0</v>
      </c>
      <c r="H4" s="19"/>
      <c r="I4" s="16">
        <f t="shared" ref="I4:I58" si="1">ROUND((G4+(G4*H4)),2)</f>
        <v>0</v>
      </c>
    </row>
    <row r="5" spans="1:9" ht="57.6" x14ac:dyDescent="0.3">
      <c r="A5" s="4">
        <v>3</v>
      </c>
      <c r="B5" s="4" t="s">
        <v>57</v>
      </c>
      <c r="C5" s="13"/>
      <c r="D5" s="4" t="s">
        <v>6</v>
      </c>
      <c r="E5" s="4">
        <v>1000</v>
      </c>
      <c r="F5" s="12">
        <v>0</v>
      </c>
      <c r="G5" s="16">
        <f t="shared" si="0"/>
        <v>0</v>
      </c>
      <c r="H5" s="19"/>
      <c r="I5" s="16">
        <f t="shared" si="1"/>
        <v>0</v>
      </c>
    </row>
    <row r="6" spans="1:9" ht="28.8" x14ac:dyDescent="0.3">
      <c r="A6" s="4">
        <v>4</v>
      </c>
      <c r="B6" s="4" t="s">
        <v>39</v>
      </c>
      <c r="C6" s="13"/>
      <c r="D6" s="4" t="s">
        <v>6</v>
      </c>
      <c r="E6" s="4">
        <v>80</v>
      </c>
      <c r="F6" s="12">
        <v>0</v>
      </c>
      <c r="G6" s="16">
        <f t="shared" si="0"/>
        <v>0</v>
      </c>
      <c r="H6" s="19"/>
      <c r="I6" s="16">
        <f t="shared" si="1"/>
        <v>0</v>
      </c>
    </row>
    <row r="7" spans="1:9" x14ac:dyDescent="0.3">
      <c r="A7" s="4">
        <v>5</v>
      </c>
      <c r="B7" s="4" t="s">
        <v>8</v>
      </c>
      <c r="C7" s="13"/>
      <c r="D7" s="4" t="s">
        <v>6</v>
      </c>
      <c r="E7" s="4">
        <v>12</v>
      </c>
      <c r="F7" s="12">
        <v>0</v>
      </c>
      <c r="G7" s="16">
        <f t="shared" si="0"/>
        <v>0</v>
      </c>
      <c r="H7" s="19"/>
      <c r="I7" s="16">
        <f t="shared" si="1"/>
        <v>0</v>
      </c>
    </row>
    <row r="8" spans="1:9" x14ac:dyDescent="0.3">
      <c r="A8" s="4">
        <v>6</v>
      </c>
      <c r="B8" s="4" t="s">
        <v>12</v>
      </c>
      <c r="C8" s="13"/>
      <c r="D8" s="4" t="s">
        <v>6</v>
      </c>
      <c r="E8" s="4">
        <v>90</v>
      </c>
      <c r="F8" s="12">
        <v>0</v>
      </c>
      <c r="G8" s="16">
        <f t="shared" si="0"/>
        <v>0</v>
      </c>
      <c r="H8" s="19"/>
      <c r="I8" s="16">
        <f t="shared" si="1"/>
        <v>0</v>
      </c>
    </row>
    <row r="9" spans="1:9" x14ac:dyDescent="0.3">
      <c r="A9" s="4">
        <v>7</v>
      </c>
      <c r="B9" s="4" t="s">
        <v>9</v>
      </c>
      <c r="C9" s="13"/>
      <c r="D9" s="4" t="s">
        <v>6</v>
      </c>
      <c r="E9" s="4">
        <v>10</v>
      </c>
      <c r="F9" s="12">
        <v>0</v>
      </c>
      <c r="G9" s="16">
        <f t="shared" si="0"/>
        <v>0</v>
      </c>
      <c r="H9" s="19"/>
      <c r="I9" s="16">
        <f t="shared" si="1"/>
        <v>0</v>
      </c>
    </row>
    <row r="10" spans="1:9" x14ac:dyDescent="0.3">
      <c r="A10" s="4">
        <v>8</v>
      </c>
      <c r="B10" s="4" t="s">
        <v>23</v>
      </c>
      <c r="C10" s="13"/>
      <c r="D10" s="4" t="s">
        <v>6</v>
      </c>
      <c r="E10" s="4">
        <v>10</v>
      </c>
      <c r="F10" s="12">
        <v>0</v>
      </c>
      <c r="G10" s="16">
        <f t="shared" si="0"/>
        <v>0</v>
      </c>
      <c r="H10" s="19"/>
      <c r="I10" s="16">
        <f t="shared" si="1"/>
        <v>0</v>
      </c>
    </row>
    <row r="11" spans="1:9" x14ac:dyDescent="0.3">
      <c r="A11" s="4">
        <v>9</v>
      </c>
      <c r="B11" s="4" t="s">
        <v>16</v>
      </c>
      <c r="C11" s="13"/>
      <c r="D11" s="4" t="s">
        <v>7</v>
      </c>
      <c r="E11" s="4">
        <v>220</v>
      </c>
      <c r="F11" s="12">
        <v>0</v>
      </c>
      <c r="G11" s="16">
        <f t="shared" si="0"/>
        <v>0</v>
      </c>
      <c r="H11" s="19"/>
      <c r="I11" s="16">
        <f t="shared" si="1"/>
        <v>0</v>
      </c>
    </row>
    <row r="12" spans="1:9" ht="72" x14ac:dyDescent="0.3">
      <c r="A12" s="4">
        <v>10</v>
      </c>
      <c r="B12" s="4" t="s">
        <v>59</v>
      </c>
      <c r="C12" s="13"/>
      <c r="D12" s="4" t="s">
        <v>7</v>
      </c>
      <c r="E12" s="4">
        <v>12</v>
      </c>
      <c r="F12" s="12">
        <v>0</v>
      </c>
      <c r="G12" s="16">
        <f t="shared" si="0"/>
        <v>0</v>
      </c>
      <c r="H12" s="19"/>
      <c r="I12" s="16">
        <f t="shared" si="1"/>
        <v>0</v>
      </c>
    </row>
    <row r="13" spans="1:9" ht="57.6" x14ac:dyDescent="0.3">
      <c r="A13" s="4">
        <v>11</v>
      </c>
      <c r="B13" s="4" t="s">
        <v>60</v>
      </c>
      <c r="C13" s="13"/>
      <c r="D13" s="4" t="s">
        <v>7</v>
      </c>
      <c r="E13" s="4">
        <v>2</v>
      </c>
      <c r="F13" s="12">
        <v>0</v>
      </c>
      <c r="G13" s="16">
        <f t="shared" si="0"/>
        <v>0</v>
      </c>
      <c r="H13" s="19"/>
      <c r="I13" s="16">
        <f t="shared" si="1"/>
        <v>0</v>
      </c>
    </row>
    <row r="14" spans="1:9" ht="43.2" x14ac:dyDescent="0.3">
      <c r="A14" s="4">
        <v>12</v>
      </c>
      <c r="B14" s="4" t="s">
        <v>81</v>
      </c>
      <c r="C14" s="13"/>
      <c r="D14" s="4" t="s">
        <v>7</v>
      </c>
      <c r="E14" s="4">
        <v>15</v>
      </c>
      <c r="F14" s="12">
        <v>0</v>
      </c>
      <c r="G14" s="16">
        <f t="shared" si="0"/>
        <v>0</v>
      </c>
      <c r="H14" s="19"/>
      <c r="I14" s="16">
        <f t="shared" si="1"/>
        <v>0</v>
      </c>
    </row>
    <row r="15" spans="1:9" ht="158.4" x14ac:dyDescent="0.3">
      <c r="A15" s="4">
        <v>13</v>
      </c>
      <c r="B15" s="4" t="s">
        <v>15</v>
      </c>
      <c r="C15" s="15"/>
      <c r="D15" s="4" t="s">
        <v>7</v>
      </c>
      <c r="E15" s="4">
        <v>80</v>
      </c>
      <c r="F15" s="12">
        <v>0</v>
      </c>
      <c r="G15" s="16">
        <f t="shared" si="0"/>
        <v>0</v>
      </c>
      <c r="H15" s="19"/>
      <c r="I15" s="16">
        <f t="shared" si="1"/>
        <v>0</v>
      </c>
    </row>
    <row r="16" spans="1:9" ht="144" x14ac:dyDescent="0.3">
      <c r="A16" s="4">
        <v>14</v>
      </c>
      <c r="B16" s="4" t="s">
        <v>28</v>
      </c>
      <c r="C16" s="15"/>
      <c r="D16" s="4" t="s">
        <v>7</v>
      </c>
      <c r="E16" s="4">
        <v>15</v>
      </c>
      <c r="F16" s="12">
        <v>0</v>
      </c>
      <c r="G16" s="16">
        <f t="shared" si="0"/>
        <v>0</v>
      </c>
      <c r="H16" s="19"/>
      <c r="I16" s="16">
        <f t="shared" si="1"/>
        <v>0</v>
      </c>
    </row>
    <row r="17" spans="1:9" ht="43.2" x14ac:dyDescent="0.3">
      <c r="A17" s="4">
        <v>15</v>
      </c>
      <c r="B17" s="4" t="s">
        <v>61</v>
      </c>
      <c r="C17" s="13"/>
      <c r="D17" s="4" t="s">
        <v>7</v>
      </c>
      <c r="E17" s="4">
        <v>35</v>
      </c>
      <c r="F17" s="12">
        <v>0</v>
      </c>
      <c r="G17" s="16">
        <f t="shared" si="0"/>
        <v>0</v>
      </c>
      <c r="H17" s="19"/>
      <c r="I17" s="16">
        <f t="shared" si="1"/>
        <v>0</v>
      </c>
    </row>
    <row r="18" spans="1:9" ht="43.2" x14ac:dyDescent="0.3">
      <c r="A18" s="4">
        <v>16</v>
      </c>
      <c r="B18" s="4" t="s">
        <v>47</v>
      </c>
      <c r="C18" s="13"/>
      <c r="D18" s="4" t="s">
        <v>7</v>
      </c>
      <c r="E18" s="4">
        <v>40</v>
      </c>
      <c r="F18" s="12">
        <v>0</v>
      </c>
      <c r="G18" s="16">
        <f t="shared" si="0"/>
        <v>0</v>
      </c>
      <c r="H18" s="19"/>
      <c r="I18" s="16">
        <f t="shared" si="1"/>
        <v>0</v>
      </c>
    </row>
    <row r="19" spans="1:9" ht="73.2" customHeight="1" x14ac:dyDescent="0.3">
      <c r="A19" s="4">
        <v>17</v>
      </c>
      <c r="B19" s="4" t="s">
        <v>62</v>
      </c>
      <c r="C19" s="13"/>
      <c r="D19" s="4" t="s">
        <v>7</v>
      </c>
      <c r="E19" s="4">
        <v>40</v>
      </c>
      <c r="F19" s="12">
        <v>0</v>
      </c>
      <c r="G19" s="16">
        <f t="shared" si="0"/>
        <v>0</v>
      </c>
      <c r="H19" s="19"/>
      <c r="I19" s="16">
        <f t="shared" si="1"/>
        <v>0</v>
      </c>
    </row>
    <row r="20" spans="1:9" ht="43.2" x14ac:dyDescent="0.3">
      <c r="A20" s="4">
        <v>18</v>
      </c>
      <c r="B20" s="4" t="s">
        <v>63</v>
      </c>
      <c r="C20" s="13"/>
      <c r="D20" s="4" t="s">
        <v>7</v>
      </c>
      <c r="E20" s="4">
        <v>25</v>
      </c>
      <c r="F20" s="12">
        <v>0</v>
      </c>
      <c r="G20" s="16">
        <f t="shared" si="0"/>
        <v>0</v>
      </c>
      <c r="H20" s="19"/>
      <c r="I20" s="16">
        <f t="shared" si="1"/>
        <v>0</v>
      </c>
    </row>
    <row r="21" spans="1:9" ht="57.6" x14ac:dyDescent="0.3">
      <c r="A21" s="4">
        <v>19</v>
      </c>
      <c r="B21" s="4" t="s">
        <v>64</v>
      </c>
      <c r="C21" s="13"/>
      <c r="D21" s="4" t="s">
        <v>7</v>
      </c>
      <c r="E21" s="4">
        <v>5</v>
      </c>
      <c r="F21" s="12">
        <v>0</v>
      </c>
      <c r="G21" s="16">
        <f t="shared" si="0"/>
        <v>0</v>
      </c>
      <c r="H21" s="19"/>
      <c r="I21" s="16">
        <f t="shared" si="1"/>
        <v>0</v>
      </c>
    </row>
    <row r="22" spans="1:9" ht="65.400000000000006" customHeight="1" x14ac:dyDescent="0.3">
      <c r="A22" s="4">
        <v>20</v>
      </c>
      <c r="B22" s="4" t="s">
        <v>18</v>
      </c>
      <c r="C22" s="13"/>
      <c r="D22" s="6" t="s">
        <v>33</v>
      </c>
      <c r="E22" s="6">
        <v>50</v>
      </c>
      <c r="F22" s="12">
        <v>0</v>
      </c>
      <c r="G22" s="16">
        <f t="shared" si="0"/>
        <v>0</v>
      </c>
      <c r="H22" s="19"/>
      <c r="I22" s="16">
        <f t="shared" si="1"/>
        <v>0</v>
      </c>
    </row>
    <row r="23" spans="1:9" ht="65.400000000000006" customHeight="1" x14ac:dyDescent="0.3">
      <c r="A23" s="4">
        <v>21</v>
      </c>
      <c r="B23" s="4" t="s">
        <v>19</v>
      </c>
      <c r="C23" s="14"/>
      <c r="D23" s="6" t="s">
        <v>33</v>
      </c>
      <c r="E23" s="6">
        <v>400</v>
      </c>
      <c r="F23" s="12">
        <v>0</v>
      </c>
      <c r="G23" s="16">
        <f t="shared" si="0"/>
        <v>0</v>
      </c>
      <c r="H23" s="19"/>
      <c r="I23" s="16">
        <f t="shared" si="1"/>
        <v>0</v>
      </c>
    </row>
    <row r="24" spans="1:9" ht="59.4" customHeight="1" x14ac:dyDescent="0.3">
      <c r="A24" s="4">
        <v>22</v>
      </c>
      <c r="B24" s="4" t="s">
        <v>24</v>
      </c>
      <c r="C24" s="14"/>
      <c r="D24" s="6" t="s">
        <v>33</v>
      </c>
      <c r="E24" s="6">
        <v>10</v>
      </c>
      <c r="F24" s="12">
        <v>0</v>
      </c>
      <c r="G24" s="16">
        <f t="shared" si="0"/>
        <v>0</v>
      </c>
      <c r="H24" s="19"/>
      <c r="I24" s="16">
        <f t="shared" si="1"/>
        <v>0</v>
      </c>
    </row>
    <row r="25" spans="1:9" ht="43.2" x14ac:dyDescent="0.3">
      <c r="A25" s="4">
        <v>23</v>
      </c>
      <c r="B25" s="4" t="s">
        <v>20</v>
      </c>
      <c r="C25" s="13"/>
      <c r="D25" s="6" t="s">
        <v>33</v>
      </c>
      <c r="E25" s="6">
        <v>350</v>
      </c>
      <c r="F25" s="12">
        <v>0</v>
      </c>
      <c r="G25" s="16">
        <f t="shared" si="0"/>
        <v>0</v>
      </c>
      <c r="H25" s="19"/>
      <c r="I25" s="16">
        <f t="shared" si="1"/>
        <v>0</v>
      </c>
    </row>
    <row r="26" spans="1:9" ht="43.2" x14ac:dyDescent="0.3">
      <c r="A26" s="4">
        <v>24</v>
      </c>
      <c r="B26" s="4" t="s">
        <v>22</v>
      </c>
      <c r="C26" s="13"/>
      <c r="D26" s="6" t="s">
        <v>33</v>
      </c>
      <c r="E26" s="6">
        <v>4</v>
      </c>
      <c r="F26" s="12">
        <v>0</v>
      </c>
      <c r="G26" s="16">
        <f t="shared" si="0"/>
        <v>0</v>
      </c>
      <c r="H26" s="19"/>
      <c r="I26" s="16">
        <f t="shared" si="1"/>
        <v>0</v>
      </c>
    </row>
    <row r="27" spans="1:9" ht="72" x14ac:dyDescent="0.3">
      <c r="A27" s="4">
        <v>25</v>
      </c>
      <c r="B27" s="4" t="s">
        <v>21</v>
      </c>
      <c r="C27" s="13"/>
      <c r="D27" s="4" t="s">
        <v>10</v>
      </c>
      <c r="E27" s="4">
        <v>8</v>
      </c>
      <c r="F27" s="12">
        <v>0</v>
      </c>
      <c r="G27" s="16">
        <f t="shared" si="0"/>
        <v>0</v>
      </c>
      <c r="H27" s="19"/>
      <c r="I27" s="16">
        <f t="shared" si="1"/>
        <v>0</v>
      </c>
    </row>
    <row r="28" spans="1:9" ht="100.8" x14ac:dyDescent="0.3">
      <c r="A28" s="4">
        <v>26</v>
      </c>
      <c r="B28" s="4" t="s">
        <v>65</v>
      </c>
      <c r="C28" s="13"/>
      <c r="D28" s="4" t="s">
        <v>7</v>
      </c>
      <c r="E28" s="4">
        <v>8</v>
      </c>
      <c r="F28" s="12">
        <v>0</v>
      </c>
      <c r="G28" s="16">
        <f t="shared" si="0"/>
        <v>0</v>
      </c>
      <c r="H28" s="19"/>
      <c r="I28" s="16">
        <f t="shared" si="1"/>
        <v>0</v>
      </c>
    </row>
    <row r="29" spans="1:9" ht="43.2" x14ac:dyDescent="0.3">
      <c r="A29" s="4">
        <v>27</v>
      </c>
      <c r="B29" s="4" t="s">
        <v>66</v>
      </c>
      <c r="C29" s="13"/>
      <c r="D29" s="4" t="s">
        <v>7</v>
      </c>
      <c r="E29" s="4">
        <v>12</v>
      </c>
      <c r="F29" s="12">
        <v>0</v>
      </c>
      <c r="G29" s="16">
        <f t="shared" si="0"/>
        <v>0</v>
      </c>
      <c r="H29" s="19"/>
      <c r="I29" s="16">
        <f t="shared" si="1"/>
        <v>0</v>
      </c>
    </row>
    <row r="30" spans="1:9" x14ac:dyDescent="0.3">
      <c r="A30" s="4">
        <v>28</v>
      </c>
      <c r="B30" s="4" t="s">
        <v>54</v>
      </c>
      <c r="C30" s="13"/>
      <c r="D30" s="4" t="s">
        <v>7</v>
      </c>
      <c r="E30" s="4">
        <v>30</v>
      </c>
      <c r="F30" s="12">
        <v>0</v>
      </c>
      <c r="G30" s="16">
        <f t="shared" si="0"/>
        <v>0</v>
      </c>
      <c r="H30" s="19"/>
      <c r="I30" s="16">
        <f t="shared" si="1"/>
        <v>0</v>
      </c>
    </row>
    <row r="31" spans="1:9" x14ac:dyDescent="0.3">
      <c r="A31" s="4">
        <v>29</v>
      </c>
      <c r="B31" s="4" t="s">
        <v>55</v>
      </c>
      <c r="C31" s="13"/>
      <c r="D31" s="4" t="s">
        <v>7</v>
      </c>
      <c r="E31" s="4">
        <v>100</v>
      </c>
      <c r="F31" s="12">
        <v>0</v>
      </c>
      <c r="G31" s="16">
        <f t="shared" si="0"/>
        <v>0</v>
      </c>
      <c r="H31" s="19"/>
      <c r="I31" s="16">
        <f t="shared" si="1"/>
        <v>0</v>
      </c>
    </row>
    <row r="32" spans="1:9" x14ac:dyDescent="0.3">
      <c r="A32" s="4">
        <v>30</v>
      </c>
      <c r="B32" s="4" t="s">
        <v>67</v>
      </c>
      <c r="C32" s="13"/>
      <c r="D32" s="4" t="s">
        <v>7</v>
      </c>
      <c r="E32" s="4">
        <v>10</v>
      </c>
      <c r="F32" s="12">
        <v>0</v>
      </c>
      <c r="G32" s="16">
        <f t="shared" si="0"/>
        <v>0</v>
      </c>
      <c r="H32" s="19"/>
      <c r="I32" s="16">
        <f t="shared" si="1"/>
        <v>0</v>
      </c>
    </row>
    <row r="33" spans="1:9" x14ac:dyDescent="0.3">
      <c r="A33" s="4">
        <v>31</v>
      </c>
      <c r="B33" s="4" t="s">
        <v>68</v>
      </c>
      <c r="C33" s="13"/>
      <c r="D33" s="4" t="s">
        <v>7</v>
      </c>
      <c r="E33" s="4">
        <v>4</v>
      </c>
      <c r="F33" s="12">
        <v>0</v>
      </c>
      <c r="G33" s="16">
        <f t="shared" si="0"/>
        <v>0</v>
      </c>
      <c r="H33" s="19"/>
      <c r="I33" s="16">
        <f t="shared" si="1"/>
        <v>0</v>
      </c>
    </row>
    <row r="34" spans="1:9" x14ac:dyDescent="0.3">
      <c r="A34" s="4">
        <v>32</v>
      </c>
      <c r="B34" s="4" t="s">
        <v>69</v>
      </c>
      <c r="C34" s="13"/>
      <c r="D34" s="4" t="s">
        <v>7</v>
      </c>
      <c r="E34" s="4">
        <v>4</v>
      </c>
      <c r="F34" s="12">
        <v>0</v>
      </c>
      <c r="G34" s="16">
        <f t="shared" si="0"/>
        <v>0</v>
      </c>
      <c r="H34" s="19"/>
      <c r="I34" s="16">
        <f t="shared" si="1"/>
        <v>0</v>
      </c>
    </row>
    <row r="35" spans="1:9" ht="72" x14ac:dyDescent="0.3">
      <c r="A35" s="4">
        <v>33</v>
      </c>
      <c r="B35" s="4" t="s">
        <v>17</v>
      </c>
      <c r="C35" s="13"/>
      <c r="D35" s="4" t="s">
        <v>7</v>
      </c>
      <c r="E35" s="4">
        <v>48</v>
      </c>
      <c r="F35" s="12">
        <v>0</v>
      </c>
      <c r="G35" s="16">
        <f t="shared" si="0"/>
        <v>0</v>
      </c>
      <c r="H35" s="19"/>
      <c r="I35" s="16">
        <f t="shared" si="1"/>
        <v>0</v>
      </c>
    </row>
    <row r="36" spans="1:9" ht="28.8" x14ac:dyDescent="0.3">
      <c r="A36" s="4">
        <v>34</v>
      </c>
      <c r="B36" s="4" t="s">
        <v>40</v>
      </c>
      <c r="C36" s="13"/>
      <c r="D36" s="4" t="s">
        <v>30</v>
      </c>
      <c r="E36" s="4">
        <v>100</v>
      </c>
      <c r="F36" s="12">
        <v>0</v>
      </c>
      <c r="G36" s="16">
        <f t="shared" si="0"/>
        <v>0</v>
      </c>
      <c r="H36" s="19"/>
      <c r="I36" s="16">
        <f t="shared" si="1"/>
        <v>0</v>
      </c>
    </row>
    <row r="37" spans="1:9" x14ac:dyDescent="0.3">
      <c r="A37" s="4">
        <v>35</v>
      </c>
      <c r="B37" s="4" t="s">
        <v>13</v>
      </c>
      <c r="C37" s="13"/>
      <c r="D37" s="4" t="s">
        <v>14</v>
      </c>
      <c r="E37" s="4">
        <v>3</v>
      </c>
      <c r="F37" s="12">
        <v>0</v>
      </c>
      <c r="G37" s="16">
        <f t="shared" si="0"/>
        <v>0</v>
      </c>
      <c r="H37" s="19"/>
      <c r="I37" s="16">
        <f t="shared" si="1"/>
        <v>0</v>
      </c>
    </row>
    <row r="38" spans="1:9" ht="54.6" customHeight="1" x14ac:dyDescent="0.3">
      <c r="A38" s="4">
        <v>36</v>
      </c>
      <c r="B38" s="4" t="s">
        <v>70</v>
      </c>
      <c r="C38" s="13"/>
      <c r="D38" s="4" t="s">
        <v>27</v>
      </c>
      <c r="E38" s="4">
        <v>2</v>
      </c>
      <c r="F38" s="12">
        <v>0</v>
      </c>
      <c r="G38" s="16">
        <f t="shared" si="0"/>
        <v>0</v>
      </c>
      <c r="H38" s="19"/>
      <c r="I38" s="16">
        <f t="shared" si="1"/>
        <v>0</v>
      </c>
    </row>
    <row r="39" spans="1:9" ht="72" x14ac:dyDescent="0.3">
      <c r="A39" s="4">
        <v>37</v>
      </c>
      <c r="B39" s="4" t="s">
        <v>71</v>
      </c>
      <c r="C39" s="13"/>
      <c r="D39" s="4" t="s">
        <v>7</v>
      </c>
      <c r="E39" s="4">
        <v>6</v>
      </c>
      <c r="F39" s="12">
        <v>0</v>
      </c>
      <c r="G39" s="16">
        <f t="shared" si="0"/>
        <v>0</v>
      </c>
      <c r="H39" s="19"/>
      <c r="I39" s="16">
        <f t="shared" si="1"/>
        <v>0</v>
      </c>
    </row>
    <row r="40" spans="1:9" ht="28.8" x14ac:dyDescent="0.3">
      <c r="A40" s="4">
        <v>38</v>
      </c>
      <c r="B40" s="13" t="s">
        <v>80</v>
      </c>
      <c r="C40" s="13"/>
      <c r="D40" s="6" t="s">
        <v>33</v>
      </c>
      <c r="E40" s="4">
        <v>8</v>
      </c>
      <c r="F40" s="12">
        <v>0</v>
      </c>
      <c r="G40" s="16">
        <f t="shared" si="0"/>
        <v>0</v>
      </c>
      <c r="H40" s="19"/>
      <c r="I40" s="16">
        <f t="shared" si="1"/>
        <v>0</v>
      </c>
    </row>
    <row r="41" spans="1:9" ht="115.2" x14ac:dyDescent="0.3">
      <c r="A41" s="4">
        <v>39</v>
      </c>
      <c r="B41" s="4" t="s">
        <v>72</v>
      </c>
      <c r="C41" s="13"/>
      <c r="D41" s="4" t="s">
        <v>27</v>
      </c>
      <c r="E41" s="4">
        <v>12</v>
      </c>
      <c r="F41" s="12">
        <v>0</v>
      </c>
      <c r="G41" s="16">
        <f t="shared" si="0"/>
        <v>0</v>
      </c>
      <c r="H41" s="19"/>
      <c r="I41" s="16">
        <f t="shared" si="1"/>
        <v>0</v>
      </c>
    </row>
    <row r="42" spans="1:9" x14ac:dyDescent="0.3">
      <c r="A42" s="4">
        <v>40</v>
      </c>
      <c r="B42" s="4" t="s">
        <v>73</v>
      </c>
      <c r="C42" s="13"/>
      <c r="D42" s="4" t="s">
        <v>29</v>
      </c>
      <c r="E42" s="4">
        <v>8</v>
      </c>
      <c r="F42" s="12">
        <v>0</v>
      </c>
      <c r="G42" s="16">
        <f t="shared" si="0"/>
        <v>0</v>
      </c>
      <c r="H42" s="19"/>
      <c r="I42" s="16">
        <f t="shared" si="1"/>
        <v>0</v>
      </c>
    </row>
    <row r="43" spans="1:9" ht="33" customHeight="1" x14ac:dyDescent="0.3">
      <c r="A43" s="4">
        <v>41</v>
      </c>
      <c r="B43" s="4" t="s">
        <v>41</v>
      </c>
      <c r="C43" s="13"/>
      <c r="D43" s="4" t="s">
        <v>30</v>
      </c>
      <c r="E43" s="4">
        <v>8</v>
      </c>
      <c r="F43" s="12">
        <v>0</v>
      </c>
      <c r="G43" s="16">
        <f t="shared" si="0"/>
        <v>0</v>
      </c>
      <c r="H43" s="19"/>
      <c r="I43" s="16">
        <f t="shared" si="1"/>
        <v>0</v>
      </c>
    </row>
    <row r="44" spans="1:9" x14ac:dyDescent="0.3">
      <c r="A44" s="4">
        <v>42</v>
      </c>
      <c r="B44" s="4" t="s">
        <v>42</v>
      </c>
      <c r="C44" s="13"/>
      <c r="D44" s="4" t="s">
        <v>27</v>
      </c>
      <c r="E44" s="4">
        <v>8</v>
      </c>
      <c r="F44" s="12">
        <v>0</v>
      </c>
      <c r="G44" s="16">
        <f t="shared" si="0"/>
        <v>0</v>
      </c>
      <c r="H44" s="19"/>
      <c r="I44" s="16">
        <f t="shared" si="1"/>
        <v>0</v>
      </c>
    </row>
    <row r="45" spans="1:9" x14ac:dyDescent="0.3">
      <c r="A45" s="4">
        <v>43</v>
      </c>
      <c r="B45" s="4" t="s">
        <v>43</v>
      </c>
      <c r="C45" s="13"/>
      <c r="D45" s="4" t="s">
        <v>27</v>
      </c>
      <c r="E45" s="4">
        <v>7</v>
      </c>
      <c r="F45" s="12">
        <v>0</v>
      </c>
      <c r="G45" s="16">
        <f t="shared" si="0"/>
        <v>0</v>
      </c>
      <c r="H45" s="19"/>
      <c r="I45" s="16">
        <f t="shared" si="1"/>
        <v>0</v>
      </c>
    </row>
    <row r="46" spans="1:9" ht="28.8" x14ac:dyDescent="0.3">
      <c r="A46" s="4">
        <v>44</v>
      </c>
      <c r="B46" s="4" t="s">
        <v>74</v>
      </c>
      <c r="C46" s="13"/>
      <c r="D46" s="4" t="s">
        <v>27</v>
      </c>
      <c r="E46" s="4">
        <v>50</v>
      </c>
      <c r="F46" s="12">
        <v>0</v>
      </c>
      <c r="G46" s="16">
        <f t="shared" si="0"/>
        <v>0</v>
      </c>
      <c r="H46" s="19"/>
      <c r="I46" s="16">
        <f t="shared" si="1"/>
        <v>0</v>
      </c>
    </row>
    <row r="47" spans="1:9" ht="57.6" x14ac:dyDescent="0.3">
      <c r="A47" s="4">
        <v>45</v>
      </c>
      <c r="B47" s="4" t="s">
        <v>31</v>
      </c>
      <c r="C47" s="13"/>
      <c r="D47" s="4" t="s">
        <v>11</v>
      </c>
      <c r="E47" s="4">
        <v>4</v>
      </c>
      <c r="F47" s="12">
        <v>0</v>
      </c>
      <c r="G47" s="16">
        <f t="shared" si="0"/>
        <v>0</v>
      </c>
      <c r="H47" s="19"/>
      <c r="I47" s="16">
        <f t="shared" si="1"/>
        <v>0</v>
      </c>
    </row>
    <row r="48" spans="1:9" ht="28.8" x14ac:dyDescent="0.3">
      <c r="A48" s="4">
        <v>46</v>
      </c>
      <c r="B48" s="4" t="s">
        <v>75</v>
      </c>
      <c r="C48" s="13"/>
      <c r="D48" s="4" t="s">
        <v>27</v>
      </c>
      <c r="E48" s="4">
        <v>2</v>
      </c>
      <c r="F48" s="12">
        <v>0</v>
      </c>
      <c r="G48" s="16">
        <f t="shared" si="0"/>
        <v>0</v>
      </c>
      <c r="H48" s="19"/>
      <c r="I48" s="16">
        <f t="shared" si="1"/>
        <v>0</v>
      </c>
    </row>
    <row r="49" spans="1:9" x14ac:dyDescent="0.3">
      <c r="A49" s="4">
        <v>47</v>
      </c>
      <c r="B49" s="4" t="s">
        <v>46</v>
      </c>
      <c r="C49" s="13"/>
      <c r="D49" s="4" t="s">
        <v>32</v>
      </c>
      <c r="E49" s="4">
        <v>4</v>
      </c>
      <c r="F49" s="12">
        <v>0</v>
      </c>
      <c r="G49" s="16">
        <f t="shared" si="0"/>
        <v>0</v>
      </c>
      <c r="H49" s="19"/>
      <c r="I49" s="16">
        <f t="shared" si="1"/>
        <v>0</v>
      </c>
    </row>
    <row r="50" spans="1:9" ht="28.8" x14ac:dyDescent="0.3">
      <c r="A50" s="4">
        <v>48</v>
      </c>
      <c r="B50" s="4" t="s">
        <v>45</v>
      </c>
      <c r="C50" s="13"/>
      <c r="D50" s="4" t="s">
        <v>27</v>
      </c>
      <c r="E50" s="4">
        <v>6</v>
      </c>
      <c r="F50" s="12">
        <v>0</v>
      </c>
      <c r="G50" s="16">
        <f t="shared" si="0"/>
        <v>0</v>
      </c>
      <c r="H50" s="19"/>
      <c r="I50" s="16">
        <f t="shared" si="1"/>
        <v>0</v>
      </c>
    </row>
    <row r="51" spans="1:9" ht="43.2" x14ac:dyDescent="0.3">
      <c r="A51" s="4">
        <v>49</v>
      </c>
      <c r="B51" s="4" t="s">
        <v>56</v>
      </c>
      <c r="C51" s="13"/>
      <c r="D51" s="4" t="s">
        <v>32</v>
      </c>
      <c r="E51" s="4">
        <v>12</v>
      </c>
      <c r="F51" s="12">
        <v>0</v>
      </c>
      <c r="G51" s="16">
        <f t="shared" si="0"/>
        <v>0</v>
      </c>
      <c r="H51" s="19"/>
      <c r="I51" s="16">
        <f t="shared" si="1"/>
        <v>0</v>
      </c>
    </row>
    <row r="52" spans="1:9" ht="28.8" x14ac:dyDescent="0.3">
      <c r="A52" s="4">
        <v>50</v>
      </c>
      <c r="B52" s="4" t="s">
        <v>76</v>
      </c>
      <c r="C52" s="13"/>
      <c r="D52" s="4" t="s">
        <v>27</v>
      </c>
      <c r="E52" s="4">
        <v>10</v>
      </c>
      <c r="F52" s="12">
        <v>0</v>
      </c>
      <c r="G52" s="16">
        <f t="shared" si="0"/>
        <v>0</v>
      </c>
      <c r="H52" s="19"/>
      <c r="I52" s="16">
        <f t="shared" si="1"/>
        <v>0</v>
      </c>
    </row>
    <row r="53" spans="1:9" ht="28.8" x14ac:dyDescent="0.3">
      <c r="A53" s="4">
        <v>51</v>
      </c>
      <c r="B53" s="4" t="s">
        <v>77</v>
      </c>
      <c r="C53" s="13"/>
      <c r="D53" s="4" t="s">
        <v>27</v>
      </c>
      <c r="E53" s="4">
        <v>12</v>
      </c>
      <c r="F53" s="12">
        <v>0</v>
      </c>
      <c r="G53" s="16">
        <f t="shared" si="0"/>
        <v>0</v>
      </c>
      <c r="H53" s="19"/>
      <c r="I53" s="16">
        <f t="shared" si="1"/>
        <v>0</v>
      </c>
    </row>
    <row r="54" spans="1:9" x14ac:dyDescent="0.3">
      <c r="A54" s="4">
        <v>52</v>
      </c>
      <c r="B54" s="4" t="s">
        <v>48</v>
      </c>
      <c r="C54" s="13"/>
      <c r="D54" s="4" t="s">
        <v>27</v>
      </c>
      <c r="E54" s="4">
        <v>30</v>
      </c>
      <c r="F54" s="12">
        <v>0</v>
      </c>
      <c r="G54" s="16">
        <f t="shared" si="0"/>
        <v>0</v>
      </c>
      <c r="H54" s="19"/>
      <c r="I54" s="16">
        <f t="shared" si="1"/>
        <v>0</v>
      </c>
    </row>
    <row r="55" spans="1:9" x14ac:dyDescent="0.3">
      <c r="A55" s="4">
        <v>53</v>
      </c>
      <c r="B55" s="4" t="s">
        <v>78</v>
      </c>
      <c r="C55" s="13"/>
      <c r="D55" s="4" t="s">
        <v>32</v>
      </c>
      <c r="E55" s="4">
        <v>8</v>
      </c>
      <c r="F55" s="12">
        <v>0</v>
      </c>
      <c r="G55" s="16">
        <f t="shared" si="0"/>
        <v>0</v>
      </c>
      <c r="H55" s="19"/>
      <c r="I55" s="16">
        <f t="shared" si="1"/>
        <v>0</v>
      </c>
    </row>
    <row r="56" spans="1:9" ht="28.8" x14ac:dyDescent="0.3">
      <c r="A56" s="4">
        <v>54</v>
      </c>
      <c r="B56" s="4" t="s">
        <v>79</v>
      </c>
      <c r="C56" s="13"/>
      <c r="D56" s="4" t="s">
        <v>49</v>
      </c>
      <c r="E56" s="4">
        <v>10</v>
      </c>
      <c r="F56" s="12">
        <v>0</v>
      </c>
      <c r="G56" s="16">
        <f t="shared" si="0"/>
        <v>0</v>
      </c>
      <c r="H56" s="19"/>
      <c r="I56" s="16">
        <f t="shared" si="1"/>
        <v>0</v>
      </c>
    </row>
    <row r="57" spans="1:9" ht="86.4" x14ac:dyDescent="0.3">
      <c r="A57" s="4">
        <v>55</v>
      </c>
      <c r="B57" s="4" t="s">
        <v>53</v>
      </c>
      <c r="C57" s="13"/>
      <c r="D57" s="4" t="s">
        <v>49</v>
      </c>
      <c r="E57" s="4">
        <v>3</v>
      </c>
      <c r="F57" s="12">
        <v>0</v>
      </c>
      <c r="G57" s="16">
        <f t="shared" si="0"/>
        <v>0</v>
      </c>
      <c r="H57" s="19"/>
      <c r="I57" s="16">
        <f t="shared" si="1"/>
        <v>0</v>
      </c>
    </row>
    <row r="58" spans="1:9" x14ac:dyDescent="0.3">
      <c r="A58" s="4">
        <v>56</v>
      </c>
      <c r="B58" s="4" t="s">
        <v>35</v>
      </c>
      <c r="C58" s="13"/>
      <c r="D58" s="20" t="s">
        <v>27</v>
      </c>
      <c r="E58" s="20">
        <v>4</v>
      </c>
      <c r="F58" s="12">
        <v>0</v>
      </c>
      <c r="G58" s="16">
        <f t="shared" si="0"/>
        <v>0</v>
      </c>
      <c r="H58" s="21"/>
      <c r="I58" s="16">
        <f t="shared" si="1"/>
        <v>0</v>
      </c>
    </row>
    <row r="59" spans="1:9" x14ac:dyDescent="0.3">
      <c r="A59" s="3"/>
      <c r="B59" s="8"/>
      <c r="C59" s="2"/>
      <c r="D59" s="1"/>
      <c r="F59" s="9" t="s">
        <v>34</v>
      </c>
      <c r="G59" s="18">
        <f>SUM(G3:G58)</f>
        <v>0</v>
      </c>
      <c r="H59" s="7"/>
      <c r="I59" s="17">
        <f>SUM(I3:I58)</f>
        <v>0</v>
      </c>
    </row>
    <row r="60" spans="1:9" x14ac:dyDescent="0.3">
      <c r="B60" s="11" t="s">
        <v>37</v>
      </c>
    </row>
    <row r="61" spans="1:9" ht="54" customHeight="1" x14ac:dyDescent="0.3">
      <c r="B61" s="22" t="s">
        <v>38</v>
      </c>
      <c r="C61" s="22"/>
      <c r="D61" s="10"/>
    </row>
    <row r="62" spans="1:9" ht="102.6" customHeight="1" x14ac:dyDescent="0.3">
      <c r="B62" s="23" t="s">
        <v>50</v>
      </c>
      <c r="C62" s="23"/>
    </row>
  </sheetData>
  <mergeCells count="2">
    <mergeCell ref="B61:C61"/>
    <mergeCell ref="B62:C62"/>
  </mergeCells>
  <pageMargins left="0.70866141732283472" right="0.70866141732283472" top="0.74803149606299213" bottom="0.74803149606299213" header="0.31496062992125984" footer="0.31496062992125984"/>
  <pageSetup paperSize="9" scale="49"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Arkusz1</vt:lpstr>
      <vt:lpstr>Arkusz1!Obszar_wydruku</vt:lpstr>
    </vt:vector>
  </TitlesOfParts>
  <Company>Muzeum Narodowe Warszawa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Elżbieta Kobza</dc:creator>
  <cp:lastModifiedBy>Elżbieta Kobza</cp:lastModifiedBy>
  <cp:lastPrinted>2024-01-22T08:10:28Z</cp:lastPrinted>
  <dcterms:created xsi:type="dcterms:W3CDTF">2021-05-31T13:35:43Z</dcterms:created>
  <dcterms:modified xsi:type="dcterms:W3CDTF">2025-01-17T12:03:42Z</dcterms:modified>
</cp:coreProperties>
</file>