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75" windowWidth="19140" windowHeight="7575" tabRatio="935" firstSheet="1" activeTab="11"/>
  </bookViews>
  <sheets>
    <sheet name="a-jaja" sheetId="7" r:id="rId1"/>
    <sheet name="c-mrożonki" sheetId="11" r:id="rId2"/>
    <sheet name="d-owoce, warzywa" sheetId="3" r:id="rId3"/>
    <sheet name="e-pieczywo" sheetId="6" r:id="rId4"/>
    <sheet name="f-nabiał" sheetId="8" r:id="rId5"/>
    <sheet name="g-art. ogólnospożywcze" sheetId="5" r:id="rId6"/>
    <sheet name="h-kawa herbata" sheetId="19" r:id="rId7"/>
    <sheet name="i-ryby swieże" sheetId="12" r:id="rId8"/>
    <sheet name="j-ryby przetworzone" sheetId="16" r:id="rId9"/>
    <sheet name="k-soki i napoje" sheetId="15" r:id="rId10"/>
    <sheet name="l-piwo" sheetId="20" r:id="rId11"/>
    <sheet name="m-wino" sheetId="21" r:id="rId12"/>
  </sheets>
  <calcPr calcId="125725"/>
</workbook>
</file>

<file path=xl/calcChain.xml><?xml version="1.0" encoding="utf-8"?>
<calcChain xmlns="http://schemas.openxmlformats.org/spreadsheetml/2006/main">
  <c r="H25" i="15"/>
  <c r="H26"/>
  <c r="F25"/>
  <c r="F26"/>
  <c r="F123" i="5" l="1"/>
  <c r="H123" s="1"/>
  <c r="F21" i="19" l="1"/>
  <c r="H21" s="1"/>
  <c r="F20" i="6" l="1"/>
  <c r="F21"/>
  <c r="H21" s="1"/>
  <c r="H20"/>
  <c r="F19"/>
  <c r="H19" s="1"/>
  <c r="F19" i="7"/>
  <c r="H19" s="1"/>
  <c r="H24" i="11"/>
  <c r="H27"/>
  <c r="H28"/>
  <c r="F20"/>
  <c r="H20" s="1"/>
  <c r="F21"/>
  <c r="H21" s="1"/>
  <c r="F22"/>
  <c r="H22" s="1"/>
  <c r="F23"/>
  <c r="H23" s="1"/>
  <c r="F24"/>
  <c r="F25"/>
  <c r="H25" s="1"/>
  <c r="F26"/>
  <c r="H26" s="1"/>
  <c r="F27"/>
  <c r="F28"/>
  <c r="F29"/>
  <c r="H29" s="1"/>
  <c r="F30"/>
  <c r="H30" s="1"/>
  <c r="F31"/>
  <c r="H31" s="1"/>
  <c r="F32"/>
  <c r="H32" s="1"/>
  <c r="F33"/>
  <c r="H33" s="1"/>
  <c r="F19"/>
  <c r="H19" s="1"/>
  <c r="H26" i="3"/>
  <c r="H27"/>
  <c r="H30"/>
  <c r="H31"/>
  <c r="H34"/>
  <c r="H38"/>
  <c r="H39"/>
  <c r="H43"/>
  <c r="H47"/>
  <c r="H51"/>
  <c r="H55"/>
  <c r="H58"/>
  <c r="H59"/>
  <c r="H62"/>
  <c r="H66"/>
  <c r="H67"/>
  <c r="H70"/>
  <c r="H71"/>
  <c r="F20"/>
  <c r="H20" s="1"/>
  <c r="F21"/>
  <c r="H21" s="1"/>
  <c r="F22"/>
  <c r="H22" s="1"/>
  <c r="F23"/>
  <c r="H23" s="1"/>
  <c r="F24"/>
  <c r="H24" s="1"/>
  <c r="F25"/>
  <c r="H25" s="1"/>
  <c r="F26"/>
  <c r="F27"/>
  <c r="F28"/>
  <c r="H28" s="1"/>
  <c r="F29"/>
  <c r="H29" s="1"/>
  <c r="F30"/>
  <c r="F31"/>
  <c r="F32"/>
  <c r="H32" s="1"/>
  <c r="F33"/>
  <c r="H33" s="1"/>
  <c r="F34"/>
  <c r="F35"/>
  <c r="H35" s="1"/>
  <c r="F36"/>
  <c r="H36" s="1"/>
  <c r="F37"/>
  <c r="H37" s="1"/>
  <c r="F38"/>
  <c r="F39"/>
  <c r="F40"/>
  <c r="H40" s="1"/>
  <c r="F41"/>
  <c r="H41" s="1"/>
  <c r="F42"/>
  <c r="H42" s="1"/>
  <c r="F43"/>
  <c r="F44"/>
  <c r="H44" s="1"/>
  <c r="F45"/>
  <c r="H45" s="1"/>
  <c r="F46"/>
  <c r="H46" s="1"/>
  <c r="F47"/>
  <c r="F48"/>
  <c r="H48" s="1"/>
  <c r="F49"/>
  <c r="H49" s="1"/>
  <c r="F50"/>
  <c r="H50" s="1"/>
  <c r="F51"/>
  <c r="F52"/>
  <c r="H52" s="1"/>
  <c r="F53"/>
  <c r="H53" s="1"/>
  <c r="F54"/>
  <c r="H54" s="1"/>
  <c r="F55"/>
  <c r="F56"/>
  <c r="H56" s="1"/>
  <c r="F57"/>
  <c r="H57" s="1"/>
  <c r="F58"/>
  <c r="F59"/>
  <c r="F60"/>
  <c r="H60" s="1"/>
  <c r="F61"/>
  <c r="H61" s="1"/>
  <c r="F62"/>
  <c r="F63"/>
  <c r="H63" s="1"/>
  <c r="F64"/>
  <c r="H64" s="1"/>
  <c r="F65"/>
  <c r="H65" s="1"/>
  <c r="F66"/>
  <c r="F67"/>
  <c r="F68"/>
  <c r="H68" s="1"/>
  <c r="F69"/>
  <c r="H69" s="1"/>
  <c r="F70"/>
  <c r="F71"/>
  <c r="F19"/>
  <c r="H19" s="1"/>
  <c r="F20" i="8"/>
  <c r="H20" s="1"/>
  <c r="F21"/>
  <c r="F22"/>
  <c r="H22" s="1"/>
  <c r="F23"/>
  <c r="H23" s="1"/>
  <c r="F24"/>
  <c r="H24" s="1"/>
  <c r="F25"/>
  <c r="H25" s="1"/>
  <c r="F26"/>
  <c r="H26" s="1"/>
  <c r="F27"/>
  <c r="H27" s="1"/>
  <c r="F28"/>
  <c r="H28" s="1"/>
  <c r="F29"/>
  <c r="F30"/>
  <c r="F31"/>
  <c r="H31" s="1"/>
  <c r="F32"/>
  <c r="H32" s="1"/>
  <c r="F33"/>
  <c r="H33" s="1"/>
  <c r="H21"/>
  <c r="H29"/>
  <c r="H30"/>
  <c r="F19"/>
  <c r="H19" s="1"/>
  <c r="F20" i="5"/>
  <c r="H20" s="1"/>
  <c r="F21"/>
  <c r="H21" s="1"/>
  <c r="F22"/>
  <c r="H22" s="1"/>
  <c r="F23"/>
  <c r="H23" s="1"/>
  <c r="F24"/>
  <c r="H24" s="1"/>
  <c r="F25"/>
  <c r="H25" s="1"/>
  <c r="F26"/>
  <c r="H26" s="1"/>
  <c r="F27"/>
  <c r="H27" s="1"/>
  <c r="F28"/>
  <c r="H28" s="1"/>
  <c r="F29"/>
  <c r="H29" s="1"/>
  <c r="F30"/>
  <c r="H30" s="1"/>
  <c r="F31"/>
  <c r="H31" s="1"/>
  <c r="F32"/>
  <c r="H32" s="1"/>
  <c r="F33"/>
  <c r="H33" s="1"/>
  <c r="F34"/>
  <c r="H34" s="1"/>
  <c r="F35"/>
  <c r="H35" s="1"/>
  <c r="F36"/>
  <c r="H36" s="1"/>
  <c r="F37"/>
  <c r="H37" s="1"/>
  <c r="F38"/>
  <c r="H38" s="1"/>
  <c r="F39"/>
  <c r="H39" s="1"/>
  <c r="F40"/>
  <c r="H40" s="1"/>
  <c r="F41"/>
  <c r="H41" s="1"/>
  <c r="F42"/>
  <c r="H42" s="1"/>
  <c r="F43"/>
  <c r="H43" s="1"/>
  <c r="F44"/>
  <c r="H44" s="1"/>
  <c r="F45"/>
  <c r="H45" s="1"/>
  <c r="F46"/>
  <c r="H46" s="1"/>
  <c r="F47"/>
  <c r="H47" s="1"/>
  <c r="F48"/>
  <c r="H48" s="1"/>
  <c r="F49"/>
  <c r="H49" s="1"/>
  <c r="F50"/>
  <c r="H50" s="1"/>
  <c r="F51"/>
  <c r="H51" s="1"/>
  <c r="F52"/>
  <c r="H52" s="1"/>
  <c r="F53"/>
  <c r="H53" s="1"/>
  <c r="F54"/>
  <c r="H54" s="1"/>
  <c r="F55"/>
  <c r="H55" s="1"/>
  <c r="F56"/>
  <c r="H56" s="1"/>
  <c r="F57"/>
  <c r="H57" s="1"/>
  <c r="F58"/>
  <c r="H58" s="1"/>
  <c r="F59"/>
  <c r="H59" s="1"/>
  <c r="F60"/>
  <c r="H60" s="1"/>
  <c r="F61"/>
  <c r="H61" s="1"/>
  <c r="F62"/>
  <c r="H62" s="1"/>
  <c r="F63"/>
  <c r="H63" s="1"/>
  <c r="F64"/>
  <c r="H64" s="1"/>
  <c r="F65"/>
  <c r="H65" s="1"/>
  <c r="F66"/>
  <c r="H66" s="1"/>
  <c r="F67"/>
  <c r="H67" s="1"/>
  <c r="F68"/>
  <c r="H68" s="1"/>
  <c r="F69"/>
  <c r="H69" s="1"/>
  <c r="F70"/>
  <c r="H70" s="1"/>
  <c r="F71"/>
  <c r="H71" s="1"/>
  <c r="F72"/>
  <c r="H72" s="1"/>
  <c r="F73"/>
  <c r="H73" s="1"/>
  <c r="F74"/>
  <c r="H74" s="1"/>
  <c r="F75"/>
  <c r="H75" s="1"/>
  <c r="F76"/>
  <c r="H76" s="1"/>
  <c r="F77"/>
  <c r="H77" s="1"/>
  <c r="F78"/>
  <c r="H78" s="1"/>
  <c r="F79"/>
  <c r="H79" s="1"/>
  <c r="F80"/>
  <c r="H80" s="1"/>
  <c r="F81"/>
  <c r="H81" s="1"/>
  <c r="F82"/>
  <c r="H82" s="1"/>
  <c r="F83"/>
  <c r="H83" s="1"/>
  <c r="F84"/>
  <c r="H84" s="1"/>
  <c r="F85"/>
  <c r="H85" s="1"/>
  <c r="F86"/>
  <c r="H86" s="1"/>
  <c r="F87"/>
  <c r="H87" s="1"/>
  <c r="F88"/>
  <c r="H88" s="1"/>
  <c r="F89"/>
  <c r="H89" s="1"/>
  <c r="F90"/>
  <c r="H90" s="1"/>
  <c r="F91"/>
  <c r="H91" s="1"/>
  <c r="F92"/>
  <c r="H92" s="1"/>
  <c r="F93"/>
  <c r="H93" s="1"/>
  <c r="F94"/>
  <c r="H94" s="1"/>
  <c r="F95"/>
  <c r="H95" s="1"/>
  <c r="F96"/>
  <c r="H96" s="1"/>
  <c r="F97"/>
  <c r="H97" s="1"/>
  <c r="F98"/>
  <c r="H98" s="1"/>
  <c r="F99"/>
  <c r="H99" s="1"/>
  <c r="F100"/>
  <c r="H100" s="1"/>
  <c r="F101"/>
  <c r="H101" s="1"/>
  <c r="F102"/>
  <c r="H102" s="1"/>
  <c r="F103"/>
  <c r="H103" s="1"/>
  <c r="F104"/>
  <c r="H104" s="1"/>
  <c r="F105"/>
  <c r="H105" s="1"/>
  <c r="F106"/>
  <c r="H106" s="1"/>
  <c r="F107"/>
  <c r="H107" s="1"/>
  <c r="F108"/>
  <c r="H108" s="1"/>
  <c r="F109"/>
  <c r="H109" s="1"/>
  <c r="F110"/>
  <c r="H110" s="1"/>
  <c r="F111"/>
  <c r="H111" s="1"/>
  <c r="F112"/>
  <c r="H112" s="1"/>
  <c r="F113"/>
  <c r="H113" s="1"/>
  <c r="F114"/>
  <c r="H114" s="1"/>
  <c r="F115"/>
  <c r="H115" s="1"/>
  <c r="F116"/>
  <c r="H116" s="1"/>
  <c r="F117"/>
  <c r="H117" s="1"/>
  <c r="F118"/>
  <c r="H118" s="1"/>
  <c r="F119"/>
  <c r="H119" s="1"/>
  <c r="F120"/>
  <c r="H120" s="1"/>
  <c r="F121"/>
  <c r="H121" s="1"/>
  <c r="F122"/>
  <c r="H122" s="1"/>
  <c r="F124"/>
  <c r="H124" s="1"/>
  <c r="F19"/>
  <c r="H19" s="1"/>
  <c r="F20" i="19"/>
  <c r="H20" s="1"/>
  <c r="F22"/>
  <c r="H22" s="1"/>
  <c r="F23"/>
  <c r="H23" s="1"/>
  <c r="F24"/>
  <c r="H24" s="1"/>
  <c r="F19"/>
  <c r="H19" s="1"/>
  <c r="H20" i="12"/>
  <c r="F20"/>
  <c r="F21"/>
  <c r="H21" s="1"/>
  <c r="F19"/>
  <c r="H19" s="1"/>
  <c r="F20" i="16"/>
  <c r="H20" s="1"/>
  <c r="F21"/>
  <c r="H21" s="1"/>
  <c r="F22"/>
  <c r="H22" s="1"/>
  <c r="F19"/>
  <c r="H19" s="1"/>
  <c r="H27" i="15"/>
  <c r="F20"/>
  <c r="H20" s="1"/>
  <c r="F21"/>
  <c r="H21" s="1"/>
  <c r="F22"/>
  <c r="H22" s="1"/>
  <c r="F23"/>
  <c r="H23" s="1"/>
  <c r="F24"/>
  <c r="H24" s="1"/>
  <c r="F27"/>
  <c r="F19"/>
  <c r="H19" s="1"/>
  <c r="H20" i="21"/>
  <c r="H24"/>
  <c r="H28"/>
  <c r="H32"/>
  <c r="F20"/>
  <c r="F21"/>
  <c r="H21" s="1"/>
  <c r="F22"/>
  <c r="H22" s="1"/>
  <c r="F23"/>
  <c r="H23" s="1"/>
  <c r="F24"/>
  <c r="F25"/>
  <c r="H25" s="1"/>
  <c r="F26"/>
  <c r="H26" s="1"/>
  <c r="F27"/>
  <c r="H27" s="1"/>
  <c r="F28"/>
  <c r="F29"/>
  <c r="H29" s="1"/>
  <c r="F30"/>
  <c r="H30" s="1"/>
  <c r="F31"/>
  <c r="H31" s="1"/>
  <c r="F32"/>
  <c r="F33"/>
  <c r="H33" s="1"/>
  <c r="F19"/>
  <c r="H19" s="1"/>
  <c r="F20" i="20" l="1"/>
  <c r="H20" s="1"/>
  <c r="F21"/>
  <c r="H21" s="1"/>
  <c r="F22"/>
  <c r="H22" s="1"/>
  <c r="F23"/>
  <c r="H23" s="1"/>
  <c r="F24"/>
  <c r="H24" s="1"/>
  <c r="F25"/>
  <c r="F26"/>
  <c r="F27"/>
  <c r="H27" s="1"/>
  <c r="F28"/>
  <c r="H28" s="1"/>
  <c r="F29"/>
  <c r="H25"/>
  <c r="H26"/>
  <c r="H29"/>
  <c r="F19"/>
  <c r="H34" i="21"/>
  <c r="F34"/>
  <c r="H28" i="15"/>
  <c r="F28"/>
  <c r="H23" i="16"/>
  <c r="F23"/>
  <c r="H22" i="12"/>
  <c r="F22"/>
  <c r="H25" i="19"/>
  <c r="F25"/>
  <c r="H34" i="8"/>
  <c r="F34"/>
  <c r="H22" i="6"/>
  <c r="F22"/>
  <c r="H34" i="11"/>
  <c r="F34"/>
  <c r="H125" i="5"/>
  <c r="F125"/>
  <c r="F30" i="20" l="1"/>
  <c r="H19"/>
  <c r="H30" s="1"/>
  <c r="C72" i="3" l="1"/>
  <c r="F72" s="1"/>
  <c r="F73" l="1"/>
  <c r="H72"/>
  <c r="H73" s="1"/>
</calcChain>
</file>

<file path=xl/sharedStrings.xml><?xml version="1.0" encoding="utf-8"?>
<sst xmlns="http://schemas.openxmlformats.org/spreadsheetml/2006/main" count="732" uniqueCount="311">
  <si>
    <t>cytryny</t>
  </si>
  <si>
    <t xml:space="preserve">cebula </t>
  </si>
  <si>
    <t>marchew</t>
  </si>
  <si>
    <t>ziemniaki</t>
  </si>
  <si>
    <t>burak czerwony</t>
  </si>
  <si>
    <t>kapusta kwaszona</t>
  </si>
  <si>
    <t>papryka czerwona</t>
  </si>
  <si>
    <t>pieczarki</t>
  </si>
  <si>
    <t>arbuz</t>
  </si>
  <si>
    <t>sól</t>
  </si>
  <si>
    <t>truskawki</t>
  </si>
  <si>
    <t>ogórek zielony</t>
  </si>
  <si>
    <t>jabłka</t>
  </si>
  <si>
    <t>seler naciowy</t>
  </si>
  <si>
    <t>sałata lodowa</t>
  </si>
  <si>
    <t>Nazwa towaru</t>
  </si>
  <si>
    <t xml:space="preserve">Ilość </t>
  </si>
  <si>
    <t>Cena jednostkowa netto w PLN</t>
  </si>
  <si>
    <t>Wartość netto w PLN</t>
  </si>
  <si>
    <t>Podatek VAT %</t>
  </si>
  <si>
    <t>Wartość brutto PLN</t>
  </si>
  <si>
    <t>Jednostka</t>
  </si>
  <si>
    <t>kg</t>
  </si>
  <si>
    <t>winogrona</t>
  </si>
  <si>
    <t>mandarynka</t>
  </si>
  <si>
    <t>pomarańcze</t>
  </si>
  <si>
    <t>banany</t>
  </si>
  <si>
    <t>kiwi</t>
  </si>
  <si>
    <t>śliwki węgierki</t>
  </si>
  <si>
    <t>czosnek główka</t>
  </si>
  <si>
    <t>gruszki</t>
  </si>
  <si>
    <t>JAJA: CPV-03142500-3</t>
  </si>
  <si>
    <t>Pieczywo, świeże wyroby piekarskie i ciastkarskie: CPV-15810000-9</t>
  </si>
  <si>
    <t>fasolka szparagowa</t>
  </si>
  <si>
    <t>pietruszka korzeń</t>
  </si>
  <si>
    <t>pomidory świeże</t>
  </si>
  <si>
    <t>sałata masłowa</t>
  </si>
  <si>
    <t>sałata karbowana</t>
  </si>
  <si>
    <t>cebula czerwona</t>
  </si>
  <si>
    <t>szt.</t>
  </si>
  <si>
    <t>kg.</t>
  </si>
  <si>
    <t>rzodkiewka "pęczek"</t>
  </si>
  <si>
    <t>botwina pęczek</t>
  </si>
  <si>
    <t>natka pietruszki pęczek</t>
  </si>
  <si>
    <t>koper świeży pęczek</t>
  </si>
  <si>
    <t>szczypiór świeży pęczek</t>
  </si>
  <si>
    <t>drożdże, opakowanie 100g</t>
  </si>
  <si>
    <t>l.</t>
  </si>
  <si>
    <t>kefir luksusowy naturalny, zawartość tłuszczu min. 1,4%, kubek plastikowy (min. 250g.)</t>
  </si>
  <si>
    <t>mleko  UHT, zawartość tłuszczu min. 2 %, karton (min. 1000ml)</t>
  </si>
  <si>
    <t>Ser sałatkowo-kanapkowy typu feta, zwartość tłuszczu min. 30%, karton tekturowy, kostka (min. 270g)</t>
  </si>
  <si>
    <t>Ser żółty, kl. I, pełnotłusty, zawartość tłuszczu min. 45%, blok (min. 1500g)</t>
  </si>
  <si>
    <t>Ser mozarella biała, zawartość tłuszczu min 40% (min. 250g)</t>
  </si>
  <si>
    <t>brokuł, główka luzem</t>
  </si>
  <si>
    <t>LP</t>
  </si>
  <si>
    <t>nektarynki/ brzoskwinie</t>
  </si>
  <si>
    <t>bułka wrocławska, min. 400g</t>
  </si>
  <si>
    <t>masło extra śmietankowe, zawartość tłuszczy min 82 %, kostka (min. 200g.)</t>
  </si>
  <si>
    <t>ser twarogowy, półtłusty, kl. I, zawartość tłuszczy min. 15%, kostka, opakowanie papierowe (min. 250g.)</t>
  </si>
  <si>
    <t xml:space="preserve">Serek topiony, kremowy, wielosmakowy, zawartość tłuszczu min. 27%, kostka (min. 100g), </t>
  </si>
  <si>
    <t>jogurt naturalny, zawartość tłuszczu minimum 2%, kubek plastikowy (min. 200g.)</t>
  </si>
  <si>
    <t>kapusta czerwona, główka luzem</t>
  </si>
  <si>
    <t>kapusta pekińska, główka, w foli spożywczej</t>
  </si>
  <si>
    <t>kapusta włoska, główka luzem</t>
  </si>
  <si>
    <t>por luzem</t>
  </si>
  <si>
    <t>......................................</t>
  </si>
  <si>
    <t>(pieczątka Wykonawcy)</t>
  </si>
  <si>
    <t>FORMULARZ RZECZOWO-CENOWY</t>
  </si>
  <si>
    <t>(wypełnia Wykonawca)</t>
  </si>
  <si>
    <r>
      <t xml:space="preserve">na: </t>
    </r>
    <r>
      <rPr>
        <b/>
        <i/>
        <sz val="11"/>
        <color theme="1"/>
        <rFont val="Calibri"/>
        <family val="2"/>
        <charset val="238"/>
        <scheme val="minor"/>
      </rPr>
      <t>Sukcesywną dostawę artykułów spożywczych dla Ośrodka Pracy Twórczej przy Muzeum w Nieborowie i Arkadii</t>
    </r>
  </si>
  <si>
    <t>Część I - Jaja kurze</t>
  </si>
  <si>
    <t>......................, dnia .......... ............. 2013 r.</t>
  </si>
  <si>
    <t>Część III - mrożonki</t>
  </si>
  <si>
    <t>kurka, opakowanie jednostkowe folia, waga min. 400g</t>
  </si>
  <si>
    <t>UWAGI: smak i zapach po obróbce termicznej charakterystyczny dla produktu, produkt sypki, wolny od zlepień, konsystencja przed ugotowaniem twarda, po ugotowaniu miękka, brak oznak powtórnego zamrażania</t>
  </si>
  <si>
    <t>Jaja - kat. wag. M,  waga 1 sztuki nie mniej niż 53g nie więcej niż 63g, klasa jakości A, 3-PL (standardowe)</t>
  </si>
  <si>
    <t>Część IV - owoce i warzywa</t>
  </si>
  <si>
    <t>seler korzeń</t>
  </si>
  <si>
    <t>chleb zwykły, mieszany, min. 450g</t>
  </si>
  <si>
    <t>chleb wieloziarnisty, mieszany, min. 450g</t>
  </si>
  <si>
    <t>Część V - pieczywo</t>
  </si>
  <si>
    <t xml:space="preserve">Ser pleśniowy typu „Camembert” - smak naturalny, o okrągłym kształcie pakowane bezpośrednio w folię aluminiową, pośrednio w tekturowe opakowanie, masa netto od 120 g do 125g, </t>
  </si>
  <si>
    <t>MROŻONKI:  CPV-15330000-0, CPV- 15896000-5, CPV-15220000-6</t>
  </si>
  <si>
    <t>budyń bez cukru, różne smaki, opakowanie jednostkowe min. 35g</t>
  </si>
  <si>
    <t>bulka tarta, bułka pszenna drobno mielona, otrzymana z wysuszonego pieczywa pszennego, bez dodatku nasion, bez szkodników i innych pozostałości. Opakowanie jednostkowe torebka papierowa lub foliowa, waga min, 500g.</t>
  </si>
  <si>
    <t>galaretka, różne smaki, opakowanie papierowe, min. 79g.</t>
  </si>
  <si>
    <t>cynamon mielony, waga 15g.</t>
  </si>
  <si>
    <t>czosnek granulowany, opakowanie min 15g.</t>
  </si>
  <si>
    <t>......................, dnia ....................... 2013 r.</t>
  </si>
  <si>
    <t>......................, dnia ...................... 2013 r.</t>
  </si>
  <si>
    <t>Część VI - nabiał</t>
  </si>
  <si>
    <t>l</t>
  </si>
  <si>
    <t>kakao ciemne, opakowanie 200g. Decomoreno lub równorzędne</t>
  </si>
  <si>
    <t>kukurydza konserwowa, puszka metalowa min.400g. Pudliszki lub równorzędna</t>
  </si>
  <si>
    <t>dżem, różne smaki, słoik szklany, min. 280g, Łowicz lub równorzędny</t>
  </si>
  <si>
    <t>majeranek otarty, przyprawa aromatyczna, krucha, opakowanie folia lub papier, min. 10g.</t>
  </si>
  <si>
    <t>płatki migdałowe, opakowanie folia, min. 50g.</t>
  </si>
  <si>
    <t>kompot owocowy, różne smaki, opakowanie słoik szklany, min. 780ml</t>
  </si>
  <si>
    <t>musztarda, słoik 200g</t>
  </si>
  <si>
    <t>ocet spirytusowy 10%, butelka szklana lub plastikowa 0,5l</t>
  </si>
  <si>
    <t>ocet winny 6%, butelka szklana min. 0,25 l.</t>
  </si>
  <si>
    <t>brukselka</t>
  </si>
  <si>
    <t>napoje gazowane typu coca cola, fanta sprite, tonic lub równorzędne, opakowanie pet, butelka 1l.</t>
  </si>
  <si>
    <t>filet z łososia świeży</t>
  </si>
  <si>
    <t>Ryby świeże lub chłodzone CPV - 15200000</t>
  </si>
  <si>
    <t>Ryby przetworzone i konserwowane: CPV 15200000-0</t>
  </si>
  <si>
    <t>Tłuszcze roślinne   CPV-15400000-2,  Produkty mleczarskie CPV-15500000-3</t>
  </si>
  <si>
    <t>Mleko zagęszczone słodzone pasteryzowane, opakowanie jednostkowe: puszka, masa netto od 400g do 530g</t>
  </si>
  <si>
    <t xml:space="preserve">Mleko zagęszczone, niesłodzone zawartość tłuszczu min. 7,5%, kartonik lub puszka (min. 400ml) </t>
  </si>
  <si>
    <t xml:space="preserve">Śmietanka UHT, typu Łowicz" lub równorzędna, zawartość tłuszczu min. 30%, kartonik (min. 250ml) </t>
  </si>
  <si>
    <t>wiśnie</t>
  </si>
  <si>
    <t>jagody</t>
  </si>
  <si>
    <t>maliny</t>
  </si>
  <si>
    <t>renklody</t>
  </si>
  <si>
    <t>morele</t>
  </si>
  <si>
    <t>WARZYWA i OWOCE:  CPV 03100000-2; CPV 03200000-3</t>
  </si>
  <si>
    <t>ogórek kiszony</t>
  </si>
  <si>
    <t>lody, różne smaki, opakowanie kuweta min.5l, sporządzone na bazie mleka, Zielona Budka lub równorzędne.</t>
  </si>
  <si>
    <t>groszek zielony, opakowanie jednostkowe folia, waga min. 400g.</t>
  </si>
  <si>
    <t>brokuły, opakowanie jednostkowe folia, waga min 400g.</t>
  </si>
  <si>
    <t>frytki karbowane, opakowanie jednostkowe folia, waga min. 450g.</t>
  </si>
  <si>
    <t>kalafior, opakowanie jednostkowe folia, waga min. 400g.</t>
  </si>
  <si>
    <t>mieszanka warzywna "Chińska", minimum 6 składników, opakowanie jednostkowe folia, min. 400g.</t>
  </si>
  <si>
    <t>brukselka, opakowanie jednostkowe folia, waga min. 400g</t>
  </si>
  <si>
    <t xml:space="preserve">szpinak liście, opakowanie jednostkowe folia, waga min. 400g. </t>
  </si>
  <si>
    <t xml:space="preserve">truskawki bez szypułek, opakowanie jednostkowe folia, waga min. 400g. </t>
  </si>
  <si>
    <t>fasolka szparagowa zielona, opakowanie jednostkowe folia, waga min. 400g.</t>
  </si>
  <si>
    <t>fasolka szparagowa żółta, opakowanie jednostkowe folia, waga min. 400g.</t>
  </si>
  <si>
    <t>śledzie matiasy (filety), wiadro o masie od 4 do 10kg</t>
  </si>
  <si>
    <t>kawa ziarnista, 100 % arbic, bez konserwantów, mieszanka minimum trzech rodzajów kawy, świeżo palona.</t>
  </si>
  <si>
    <t>saszetka</t>
  </si>
  <si>
    <t xml:space="preserve"> Kawa palona CPV 15861100-2; Herbata w torebkach CPV 15864100-3; Czekolada Pitna CPV 15842210-7; Syropy cukrowe CPV 15831500-7</t>
  </si>
  <si>
    <t xml:space="preserve">Część VII - produkty ogólnospożywcze, produkty przemiału ziarna, </t>
  </si>
  <si>
    <t>Część VIII - Kawa i Herbata</t>
  </si>
  <si>
    <t>Część XI - soki i napoje</t>
  </si>
  <si>
    <t>Część IX - Ryby świeże</t>
  </si>
  <si>
    <t>Część X - Ryby przetworzone</t>
  </si>
  <si>
    <t>UWAGI: Świeże pieczywo dostarczane będzie codziennie w dni robocze zgodnie ze zgłaszanym zapotrzebowaniem.</t>
  </si>
  <si>
    <t xml:space="preserve">Nr postępowania: </t>
  </si>
  <si>
    <t>margaryna typu 'Kasia" lub równorzędna, zawartość tłuszczu min 60%, kostka (min 250g)</t>
  </si>
  <si>
    <t>UWAGI: W/w artykuły nie mogą wykazywać oznak nieświeżości lub zepsucia. Mają być świeże, o dobrym smaku, z długim okresem przydatności do spożycia dla danego artykułu, w zamkniętych i nieuszkodzonych
opakowaniach, które posiadają nadrukowaną informację o nazwie środka spożywczego (skład), nazwie i adresie producenta, dacie przydatności do spożycia oraz gramaturze/litrażu</t>
  </si>
  <si>
    <t>kasza gryczana, prażona, opakowanie folia lub papier, waga min. 400g.</t>
  </si>
  <si>
    <t xml:space="preserve">groszek ptysiowy, opakowanie papier lub folia, waga min. 80 g. </t>
  </si>
  <si>
    <t>orzechy łuskane włoskie, opakowanie jednostkowe folia, waga min. 50 g.</t>
  </si>
  <si>
    <t>oliwki czarne, bez pestek, słoik szklany, waga min. 200g</t>
  </si>
  <si>
    <t xml:space="preserve">papryka konserwowa, słoik szklany, waga min 450g. </t>
  </si>
  <si>
    <t>ketchup łagodny, opakowanie butelka plastikowa, waga min. 480g. Pudliszki lub równorzędny</t>
  </si>
  <si>
    <t>przyprawa papryka mielona łagodna, sypka, czerwona, opakowanie min. 20g, Prymat lub równorzędna</t>
  </si>
  <si>
    <t>pomidory konserwowe, krojone, w soku pomidorowym, puszka, waga min. 400g, Pudliszki lub równorzędne</t>
  </si>
  <si>
    <t>powidła śliwkowe, słoik szklany, waga min.250g Milejów lub równoważne</t>
  </si>
  <si>
    <t>proszek do pieczenia, opakowanie min 16g</t>
  </si>
  <si>
    <t>rodzynki sułtańskie, opakowanie folia, waga min. 100g. bez obcych zanieczyszczeń, duże, sprężyste, Bakalland rób równoważne.</t>
  </si>
  <si>
    <t xml:space="preserve">soda oczyszczona, waga min. 100g </t>
  </si>
  <si>
    <t>susz owocowy kompotowy, zafoliowany na tacce lub opakowanie foliowe, waga min. 350g</t>
  </si>
  <si>
    <t>wiórki kokosowe, opakowanie folia, waga min. 100g.</t>
  </si>
  <si>
    <t>żelatyna spożywcza, sypka, (do deserów -niesolona), waga jednostkowego opakowania min 50g</t>
  </si>
  <si>
    <t>śmietan fix, opakowanie min 9g. Dr Oetker lub równorzędny</t>
  </si>
  <si>
    <t>fasola biała drobna, opakowanie folia, waga min 400 g.</t>
  </si>
  <si>
    <t>Żurawina suszona, opakowanie folia, waga min. 100g</t>
  </si>
  <si>
    <t>Żurawina do mięsa słoik, waga min. 250g, Łowicz lub równorzędna</t>
  </si>
  <si>
    <t>mak suchy mielony, opakowanie folia, waga min. 200g</t>
  </si>
  <si>
    <t xml:space="preserve">miód pszczeli lipowy, prawdziwy, gesty, niezcukrzony, </t>
  </si>
  <si>
    <t>kotlety sojowe, a'la schabowe, Sante lub równoważne, opakowanie folia , waga min. 100g</t>
  </si>
  <si>
    <t>makaron rosołowy, nitka cienka, opakowanie folia, waga min.  250g, Lubella lub równoważny</t>
  </si>
  <si>
    <t>przyprawa do piernika, waga min 20g.</t>
  </si>
  <si>
    <t>przyprawa do mięsa typu delicat, waga min 50g</t>
  </si>
  <si>
    <t>Papryka ostra, waga min 20g. Prymat lub równorzędna</t>
  </si>
  <si>
    <t>Przyprawa do ryb, waga min 20g, Kamis lub równoważna</t>
  </si>
  <si>
    <t>Pieprz cytrynowy, waga min 20g, Kamis lub równoważna</t>
  </si>
  <si>
    <t>Zioła prowansalskie, waga min 20g, Kamis lub równoważna</t>
  </si>
  <si>
    <t>Bazylia suszona, waga min 20g, Kamis lub równoważna</t>
  </si>
  <si>
    <t>Przyprawa do potraw chińskich, waga min 20g, Kamis lub równoważna</t>
  </si>
  <si>
    <t>Przyprawa do Ziemniaków, waga min 20g, Kamis lub równoważna</t>
  </si>
  <si>
    <t>Tymianek suszony, waga min 20g, Kamis lub równoważna</t>
  </si>
  <si>
    <t>Zielony pieprz, waga min 20g, Kamis lub równoważna</t>
  </si>
  <si>
    <t>Curry, waga min 20g, Kamis lub równoważna</t>
  </si>
  <si>
    <t>Przyprawa Kminek, waga min 20g, Kamis lub równoważna</t>
  </si>
  <si>
    <t>Chili, waga min 20g, Kamis lub równoważna</t>
  </si>
  <si>
    <t>Goździki, waga min 20g, Kamis lub równoważna</t>
  </si>
  <si>
    <t>Lech Premium, butelka 0,5</t>
  </si>
  <si>
    <t>Książęce Złote Pszeniczne, butelka 0,5</t>
  </si>
  <si>
    <t>Książęce Ciemne Łagodne, butelka 0,5</t>
  </si>
  <si>
    <t>Książęce Czerwony Lager, butelka 0,5</t>
  </si>
  <si>
    <t>Książęce Jasne Ryżowe, butelka 0,5</t>
  </si>
  <si>
    <t>Lech free, butelka 0,33</t>
  </si>
  <si>
    <t>Redds Apple, butelka 0,5</t>
  </si>
  <si>
    <t>Redds Red, butelka 0,5</t>
  </si>
  <si>
    <t>Redds Cranberry, butelka 0,5</t>
  </si>
  <si>
    <t>Redds Pineapple, butelka 0,5</t>
  </si>
  <si>
    <t>Piwo CPV-1596000-2.</t>
  </si>
  <si>
    <t>Tyskie klasyczne, butelka 0,5</t>
  </si>
  <si>
    <t xml:space="preserve">Wino musujące półwytrawne 0,75L </t>
  </si>
  <si>
    <t>Wino białe wytrawne francuskie szczep – Sauvignon Blanc 0,75L</t>
  </si>
  <si>
    <t>Wino czerwone wytrawne francuskie szczep – Merlot 0,75L</t>
  </si>
  <si>
    <t>Wino czerwone wytrawne argentyńskie szczep – Syrah 0,75L</t>
  </si>
  <si>
    <t>Wino białe wytrawne Chile szczep – Sauvignon Blanc 0,75L</t>
  </si>
  <si>
    <t>Wino czerwone wytrawne Chile szczep – Merlot 0,75L</t>
  </si>
  <si>
    <t>Wino białe wytrawne Republika  Południowej Afryki  szczep – Chardonnay 0,75L</t>
  </si>
  <si>
    <t>Wino czerwone wytrawne Republika  Południowej Afryki  szczep – Merlot 0,75L</t>
  </si>
  <si>
    <t xml:space="preserve">Wino białe wytrawne Kalifornia  szczep – Chardonnay 0,75L </t>
  </si>
  <si>
    <t>Wino czerwone wytrawne Kalifornia  szczep –  Cabernet Sauvignon  0,75L</t>
  </si>
  <si>
    <t xml:space="preserve">Wino deserowe Argentyna Kompozycja szczepów Torrontes i Chenin Blanc 0,75L </t>
  </si>
  <si>
    <t xml:space="preserve">Wino deserowe Argentyna  szczep – Malbec 0,75L </t>
  </si>
  <si>
    <t>Wino deserowe Kalifornia szczep – White Zinfandel 0,75L</t>
  </si>
  <si>
    <t>Wino CPV-159300000-5</t>
  </si>
  <si>
    <t xml:space="preserve">Herbatniki, typu Petit Beure, opakowanie folia, waga min. 200g </t>
  </si>
  <si>
    <t>masa krówkowa, puszka, waga min. 400g</t>
  </si>
  <si>
    <t>Załącznik nr 1a do SIWZ</t>
  </si>
  <si>
    <t>Załącznik nr 1b do SIWZ</t>
  </si>
  <si>
    <t>Załącznik nr 1c do SIWZ</t>
  </si>
  <si>
    <t>Załącznik nr 1d do SIWZ</t>
  </si>
  <si>
    <t>Załącznik nr 1e do SIWZ</t>
  </si>
  <si>
    <t>Załącznik nr 1f do SIWZ</t>
  </si>
  <si>
    <t>Załącznik nr 1g do SIWZ</t>
  </si>
  <si>
    <t>Załącznik nr 1h do SIWZ</t>
  </si>
  <si>
    <t>Załącznik nr 1i do SIWZ</t>
  </si>
  <si>
    <t>Załącznik nr 1j do SIWZ</t>
  </si>
  <si>
    <t>Załącznik nr 1k do SIWZ</t>
  </si>
  <si>
    <t>Załącznik nr 1l do SIWZ</t>
  </si>
  <si>
    <t>Część XII - Piwo</t>
  </si>
  <si>
    <t>Wino białe wytrawne argentyńskie szczep – Torrontes  0,75L</t>
  </si>
  <si>
    <t xml:space="preserve">Napoje orzeźwiające CPV - 15981000, Soki owocowe CPV - 15321000, Wody mineralne CPV - 15981000, </t>
  </si>
  <si>
    <t>soki owocowe, różne smaki,opakowania kartonowe, min 1l., typu cappy lub równorzędne</t>
  </si>
  <si>
    <t>soki owocowe, różne smaki,opakowania szklane, pojemność min.0,2l.max 0,25 typu cappy lub równorzędne</t>
  </si>
  <si>
    <t>woda niegazowana, butelka szklana, pojemność min.0,2l max 0,25l</t>
  </si>
  <si>
    <t>woda gazowana, butelka szklana pojemność min.0,2l max 0,25 l.</t>
  </si>
  <si>
    <t>napoje gazowane typu coca cola, fanta, sprite, tonik lub równorzędne, butelka szklana, bez naklejki, logo grawerowane na szkle  pojemność min. 0,2 max 0,25</t>
  </si>
  <si>
    <t>łosoś wędzony, opakowanie foliowe, min.250g</t>
  </si>
  <si>
    <t>makrela wędzona, tusza</t>
  </si>
  <si>
    <t>Tuńczyk, duże kawałki w oleju roślinnym, puszka min. 170g</t>
  </si>
  <si>
    <t>pstrąg świeży patroszony (waga pojedynczej sztuki min.250g max 350g)</t>
  </si>
  <si>
    <t>karp świeży (waga pojedynczej sztuki około 2 kg)</t>
  </si>
  <si>
    <t>syropy do kawy, różne smaki, Giffard Coctails lub równorzędne</t>
  </si>
  <si>
    <t>Herbata ekspresowa, czarna, woreczki z zawieszką bez aluminiowych kopert, opakowanie jednostkowe kartonik min.100szt.</t>
  </si>
  <si>
    <t>Herbata ekspresowa, woreczki pakowane w aluminiowe koperty z zawieszką, różne smaki, herbaty czarne, czarne smakowe, zielone, owocowe, ziołowe, opakowanie jednostkowe kartonik min. 20 szt.</t>
  </si>
  <si>
    <t>Czekolada do picia, gęsty napój na bazie kakao i czekolady, gotowy do bezpośredniego użycia, opakowanie jednostkowe min. 1 l, Golden Ciok lub równoważna, różne smaki</t>
  </si>
  <si>
    <t>Czekolada do picia, jakości barowej gęsta, bez zawartości mleka w proszku, do przygotowywania na mleku, wydajność 40 filiżanek z kg, opakowanie jednostkowe min. 1 kg, RISTORA Densa per Bar lub równoważna, różne smaki</t>
  </si>
  <si>
    <t xml:space="preserve">ananas konserwowy, krojony w plastry w lekkim syropie,  masa owoców po odsączeniu zalewy min. 60%, puszka min. 500 ml </t>
  </si>
  <si>
    <t>aromaty do ciast, różne rodzaje, opakowanie szklane, pojemność min. 9 ml.</t>
  </si>
  <si>
    <t>barszcz biały, zupa w proszku, opakowanie jednostkowe min.60g,typu Winiary lub równoważny</t>
  </si>
  <si>
    <t>brzoskwinie konserwowe, owoce krojone na pól, bez pestek i skóry, w lekkim syropie, zawartość owoców po odsączeniu zalewy min 60%,puszka min 500ml</t>
  </si>
  <si>
    <t>chrzan tarty, produkt spożywczy otrzymany ze świeżych, pozbawionych skórki tartych korzeni chrzanu, kwasku cytrynowego z dodatkiem soli i cukru, opakowanie jednostkowe słoik, waga min. 200g, Rolnik lub równorzędny</t>
  </si>
  <si>
    <t>cukier kryształ, opakowanie 1 kg.</t>
  </si>
  <si>
    <t>cukier puder, opakowanie papier lub folia, min 400 g.</t>
  </si>
  <si>
    <t>cukier wanilinowy, opakowanie min, 15g</t>
  </si>
  <si>
    <t>fasola gruba jaś, opakowanie folia, waga min 250g.</t>
  </si>
  <si>
    <t>fasola konserwowa, puszka min 400g., Pudliszki lub równorzędna</t>
  </si>
  <si>
    <t>gałka muszkatołowa cała , opakowanie min. 15g</t>
  </si>
  <si>
    <t>groch łuskany połówki opakowanie folia, waga min 400g.</t>
  </si>
  <si>
    <t>groszek konserwowy, puszka min. 400g., Pudliszki lub równorzędny</t>
  </si>
  <si>
    <t>grzyby susz. Podgrzybki, kształt zachowany, jednorodne, niedopuszczalna obecność szkodników lub pozostałości po nich, pleśni bakterii chorobotwórczych , opakowanie jednostkowe min. 25 g.</t>
  </si>
  <si>
    <t>Jabłka prażone, mus, opakowanie słoik szklany, min. 720g.</t>
  </si>
  <si>
    <t>kasza jęczmienna, wiejska, opakowanie jednostkowe folia lub papier, waga min. 400g</t>
  </si>
  <si>
    <t>kawa rozpuszczalne, opakowanie słoik szklany, minimum 100g, Nescafe lub równorzędna</t>
  </si>
  <si>
    <t>kisiel, różne smaki, po przyrządzeniu powinien mieć wyraźny smak i aromat, opakowanie jedn. Min 50g</t>
  </si>
  <si>
    <t>koktajl owocowy tropikalny, mieszanka owocowa w puszce, waga min. 425g. Kier lub równorzędna</t>
  </si>
  <si>
    <t>koncentrat pomidorowy 30%, skoncentrowany przecier pomidorowy, opakowanie słoik szklany, poj., min. 190g.</t>
  </si>
  <si>
    <t>kostki rosołowe, różne smaki, Winiary lub równorzędne, opakowanie jednostkowe min 12 kostek po 10g.</t>
  </si>
  <si>
    <t xml:space="preserve">kwasek cytrynowy, zawartość kwasu cytrynowego min. 99,5%, drobne sypkie kryształki, waga opakowania jedn. min. 15g. </t>
  </si>
  <si>
    <t>liść laurowy, liście całe nie pokruszone, opakowanie jednostkowe papier lub folia, min. 10g</t>
  </si>
  <si>
    <t xml:space="preserve">majonez tradycyjny, smak i zapach charakterystyczny dla produktu, gesty, opakowanie słoik szklany, waga min.320g. Majonez dekoracyjny Winiary lub równorzędny. </t>
  </si>
  <si>
    <t>mąka ziemniaczana, opakowanie papier lub folia, min 500g</t>
  </si>
  <si>
    <t>Makaron świderki, opakowanie folia, waga min. 500g</t>
  </si>
  <si>
    <t>Makaron wstążka, opakowanie folia, waga min. 0,5 kg, Lubella lub równoważny</t>
  </si>
  <si>
    <t>mandarynka konserwowa, cząstki, puszka min. 312g</t>
  </si>
  <si>
    <t xml:space="preserve">mąka pszenna typ 480, Szymanowska lub równorzędna, </t>
  </si>
  <si>
    <t>miód pszczeli, gryczany, prawdziwy, gęsty, niezcukrzony</t>
  </si>
  <si>
    <t>ogórki konserwowe, słoik szklany, waga min 900g. Krakus lub równorzędne</t>
  </si>
  <si>
    <t>olej rzepakowy, z pierwszego tłoczenia, filtrowany na zimno, kujawski lub równorzędny, opakowanie butelka plastikowa poj. min. 11</t>
  </si>
  <si>
    <t>oliwa z oliwek, z pierwszego tłoczenia extra vergine, Monini lub równorzędna, opakowanie butelka szklana, pojemność min. 0,5l.</t>
  </si>
  <si>
    <t>oliwki zielone, bez pestek, słoik szklany, waga min 200g</t>
  </si>
  <si>
    <t>orzeszki ziemne, prażone, solone, opakowanie min. 0,5 kg</t>
  </si>
  <si>
    <t>paluszki słone, opakowanie folia, waga min. 100g. Lajkonik lub równoważne</t>
  </si>
  <si>
    <t>pieczarki konserwowe, słoik szklany, waga min. 320g</t>
  </si>
  <si>
    <t>pieprz czarny ziarnisty, ostry wyrazisty aromat, ostry smak, opakowanie min. 20g. Prymat lub równoważny</t>
  </si>
  <si>
    <t>pieprz ziołowy, Kamis lub równoważny, opakowanie min. 20 g</t>
  </si>
  <si>
    <t>przyprawa do gulaszu, Prymat lub równorzędna, waga min 20g.</t>
  </si>
  <si>
    <t>Przyprawa do kurczaka klasyczna, waga min. 20g Kamis lub równoważna</t>
  </si>
  <si>
    <t>Przyprawa typu Vegeta, waga min 20g, Podrawka lub równoważna</t>
  </si>
  <si>
    <t>Rozmaryn suszony, waga min 20g, Kamis lub równoważna</t>
  </si>
  <si>
    <t>Rurki waflowe, puste w środku, opakowanie karton, waga min. 1 kg</t>
  </si>
  <si>
    <t>ryż, opakowanie folia lub papier, min 0,5 kg</t>
  </si>
  <si>
    <t>sosy do lodów, różne smaki, opakowanie butelka plastikowa, poj. 1 l. Tymbark lub równoważne</t>
  </si>
  <si>
    <t>śliwki suszone, owoce całe, nieprzesuszone, aromatyczne, bez pestek. Opakowanie jednostkowe folia, waga min. 200g, Kresto lub równorzędne</t>
  </si>
  <si>
    <t>Ziele angielskie, waga min 20 g. Prymat lub równoważna</t>
  </si>
  <si>
    <t>kalafior, główka luzem</t>
  </si>
  <si>
    <t>kapusta biała, główka luzem</t>
  </si>
  <si>
    <t>kapusta młoda, główka luzem</t>
  </si>
  <si>
    <t>śliwki, dowolna odmiana z dużymi owocami, odchodzącymi od pestki</t>
  </si>
  <si>
    <t>czereśnie</t>
  </si>
  <si>
    <t>UWAGI: produkty dostarczane jedną dostawą powinny być tej samej odmiany, zdrowe, bez uszkodzeń mechanicznych, bez oznak zwiędnięcia, barwa i aromat charakterystyczne dla rodzaju,</t>
  </si>
  <si>
    <t xml:space="preserve">warzywa na patelnię, mieszanka warzywna, warzywa krojone w słupki,  minimum 6 składników, opakowanie jednostkowe folia, waga min. 400g. różne smaki, </t>
  </si>
  <si>
    <t>filety z ryby - różne gatunki, filety całe, ze skóra lub bez, tkanka mięsna o naturalnej barwie, bez pozostałości wnętrzności zawartość glazury max 5%, opakowanie karton, poszczególne płaty przełożone folią</t>
  </si>
  <si>
    <t>barszcz ukraiński mieszanka warzywna min. 6 składników, opakowanie jednostkowe folia waga min 400 g.</t>
  </si>
  <si>
    <t>UWAGI: jaja z terminem przydatności do spożycia min. 3 tygodnie, skorupki nie popękane, żółtko intensywnie żółte. Konieczne jest dostarczanie z każdą partią towaru certyfikatu - handlowego dokumentu identyfikacyjnego</t>
  </si>
  <si>
    <t xml:space="preserve"> kg.</t>
  </si>
  <si>
    <t>Proponowana gramatura opakowania</t>
  </si>
  <si>
    <t>Marka produktu lub nazwa producenta</t>
  </si>
  <si>
    <t xml:space="preserve">ARTYKUŁY OGÓLNOSPOŻYWCZE: CPV-03200000-2, CPV - 15300000-1; CPV-15600000-3; CPV-15400000-2,  CPV-15800000-6 CPV- </t>
  </si>
  <si>
    <t>SUMA</t>
  </si>
  <si>
    <t>śmietana ukwaszona, "Łowicz" lub równorzędna, zawartość tłuszczu min. 15%, homogenizowana, (min 400 ml)</t>
  </si>
  <si>
    <t>borówki</t>
  </si>
  <si>
    <t>Wino musujące półsłodkie różowe 0,75L</t>
  </si>
  <si>
    <t>Woda gazowana,mineralna,  opakowanie butelka 1,5l, Cisowianka lub równorzędna</t>
  </si>
  <si>
    <t>woda niegazowana, mineralna, opakowanie butelka 1,5l, Cisowianka lub równorzędna</t>
  </si>
  <si>
    <t xml:space="preserve">UWAGI: Herbata tej samej marki. Wykonawca zobowiązuje się do przekazania w ramach umowy filiżanek do herbaty (min.60 szt.) i dzbanków (min. 30szt.) filiżanek do kawy (min. 60 szt.) </t>
  </si>
  <si>
    <t>Przyprawa do kurczaka węgierska, waga min. 20g Kamis lub równoważna</t>
  </si>
  <si>
    <t>szt</t>
  </si>
  <si>
    <t>Zupy gotowe, do zalewania wrzątkiem, z makaronem,  typu Amino, rożne smaki</t>
  </si>
  <si>
    <t>woda niegazowana, opakowanie pet, butelka 5l, Żywiec Zdrój lub równorzędna</t>
  </si>
  <si>
    <t>Część II - Wino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</si>
</sst>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44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2" borderId="0" xfId="0" applyFill="1" applyBorder="1"/>
    <xf numFmtId="0" fontId="0" fillId="2" borderId="0" xfId="0" applyFont="1" applyFill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7" xfId="0" applyFont="1" applyBorder="1" applyAlignment="1">
      <alignment horizontal="center" vertical="center" wrapText="1"/>
    </xf>
    <xf numFmtId="0" fontId="0" fillId="2" borderId="0" xfId="0" applyFont="1" applyFill="1" applyBorder="1"/>
    <xf numFmtId="0" fontId="0" fillId="2" borderId="0" xfId="0" applyFont="1" applyFill="1" applyBorder="1" applyAlignment="1">
      <alignment wrapText="1"/>
    </xf>
    <xf numFmtId="0" fontId="0" fillId="2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7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right" vertical="center"/>
    </xf>
    <xf numFmtId="0" fontId="0" fillId="2" borderId="0" xfId="0" applyFont="1" applyFill="1" applyBorder="1" applyAlignment="1">
      <alignment vertical="center"/>
    </xf>
    <xf numFmtId="0" fontId="7" fillId="2" borderId="0" xfId="0" applyFont="1" applyFill="1" applyBorder="1"/>
    <xf numFmtId="0" fontId="0" fillId="0" borderId="5" xfId="0" applyFont="1" applyFill="1" applyBorder="1" applyAlignment="1">
      <alignment horizontal="left" wrapText="1"/>
    </xf>
    <xf numFmtId="0" fontId="0" fillId="2" borderId="2" xfId="0" applyFont="1" applyFill="1" applyBorder="1" applyAlignment="1">
      <alignment horizontal="left" wrapText="1"/>
    </xf>
    <xf numFmtId="0" fontId="0" fillId="2" borderId="7" xfId="0" applyFont="1" applyFill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wrapText="1"/>
    </xf>
    <xf numFmtId="0" fontId="0" fillId="0" borderId="4" xfId="0" applyFont="1" applyBorder="1" applyAlignment="1">
      <alignment vertical="center"/>
    </xf>
    <xf numFmtId="0" fontId="0" fillId="0" borderId="4" xfId="0" applyFont="1" applyFill="1" applyBorder="1" applyAlignment="1">
      <alignment wrapText="1"/>
    </xf>
    <xf numFmtId="0" fontId="0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/>
    </xf>
    <xf numFmtId="0" fontId="2" fillId="2" borderId="0" xfId="0" applyFont="1" applyFill="1" applyBorder="1"/>
    <xf numFmtId="0" fontId="0" fillId="0" borderId="3" xfId="0" applyFont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/>
    </xf>
    <xf numFmtId="0" fontId="0" fillId="2" borderId="7" xfId="0" applyFill="1" applyBorder="1"/>
    <xf numFmtId="0" fontId="0" fillId="2" borderId="0" xfId="0" applyFill="1" applyBorder="1" applyAlignment="1">
      <alignment wrapText="1"/>
    </xf>
    <xf numFmtId="0" fontId="0" fillId="2" borderId="0" xfId="0" applyFont="1" applyFill="1" applyBorder="1" applyAlignment="1">
      <alignment horizontal="right"/>
    </xf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2" borderId="0" xfId="0" applyFill="1"/>
    <xf numFmtId="0" fontId="0" fillId="2" borderId="7" xfId="0" applyFill="1" applyBorder="1" applyAlignment="1">
      <alignment vertical="center"/>
    </xf>
    <xf numFmtId="0" fontId="0" fillId="2" borderId="0" xfId="0" applyFont="1" applyFill="1" applyBorder="1" applyAlignment="1">
      <alignment horizontal="right" wrapText="1"/>
    </xf>
    <xf numFmtId="0" fontId="0" fillId="2" borderId="0" xfId="0" applyFill="1" applyAlignment="1">
      <alignment wrapText="1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2" borderId="0" xfId="0" applyFont="1" applyFill="1" applyBorder="1" applyAlignment="1">
      <alignment horizontal="right"/>
    </xf>
    <xf numFmtId="0" fontId="5" fillId="0" borderId="7" xfId="0" applyFont="1" applyFill="1" applyBorder="1" applyAlignment="1">
      <alignment wrapText="1"/>
    </xf>
    <xf numFmtId="0" fontId="0" fillId="0" borderId="7" xfId="0" applyFill="1" applyBorder="1"/>
    <xf numFmtId="0" fontId="2" fillId="2" borderId="0" xfId="0" applyFont="1" applyFill="1"/>
    <xf numFmtId="0" fontId="9" fillId="2" borderId="0" xfId="1" applyFont="1" applyFill="1" applyAlignment="1" applyProtection="1"/>
    <xf numFmtId="0" fontId="0" fillId="0" borderId="4" xfId="0" applyBorder="1" applyAlignment="1">
      <alignment vertical="center"/>
    </xf>
    <xf numFmtId="0" fontId="0" fillId="2" borderId="7" xfId="0" applyFont="1" applyFill="1" applyBorder="1" applyAlignment="1">
      <alignment horizontal="right" vertical="center"/>
    </xf>
    <xf numFmtId="0" fontId="0" fillId="2" borderId="0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0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right" vertical="center"/>
    </xf>
    <xf numFmtId="0" fontId="0" fillId="0" borderId="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right" vertical="center"/>
    </xf>
    <xf numFmtId="0" fontId="0" fillId="2" borderId="1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7" xfId="0" applyFill="1" applyBorder="1" applyAlignment="1">
      <alignment horizontal="right"/>
    </xf>
    <xf numFmtId="0" fontId="0" fillId="2" borderId="7" xfId="0" applyFill="1" applyBorder="1" applyAlignment="1">
      <alignment horizontal="left"/>
    </xf>
    <xf numFmtId="0" fontId="1" fillId="2" borderId="0" xfId="0" applyFont="1" applyFill="1" applyBorder="1"/>
    <xf numFmtId="0" fontId="0" fillId="0" borderId="2" xfId="0" applyFill="1" applyBorder="1" applyAlignment="1">
      <alignment horizontal="left" wrapText="1"/>
    </xf>
    <xf numFmtId="0" fontId="5" fillId="0" borderId="6" xfId="0" applyFont="1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0" fillId="0" borderId="6" xfId="0" applyFont="1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2" borderId="6" xfId="0" applyFont="1" applyFill="1" applyBorder="1" applyAlignment="1">
      <alignment horizontal="left" wrapText="1"/>
    </xf>
    <xf numFmtId="0" fontId="5" fillId="0" borderId="6" xfId="0" applyFont="1" applyBorder="1" applyAlignment="1">
      <alignment wrapText="1"/>
    </xf>
    <xf numFmtId="0" fontId="5" fillId="2" borderId="0" xfId="0" applyFont="1" applyFill="1" applyBorder="1"/>
    <xf numFmtId="0" fontId="0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vertical="center"/>
    </xf>
    <xf numFmtId="0" fontId="5" fillId="2" borderId="7" xfId="0" applyFont="1" applyFill="1" applyBorder="1" applyAlignment="1">
      <alignment wrapText="1"/>
    </xf>
    <xf numFmtId="0" fontId="3" fillId="2" borderId="0" xfId="0" applyFont="1" applyFill="1" applyBorder="1"/>
    <xf numFmtId="0" fontId="0" fillId="2" borderId="0" xfId="0" applyFill="1" applyBorder="1" applyAlignment="1">
      <alignment horizontal="left"/>
    </xf>
    <xf numFmtId="0" fontId="2" fillId="2" borderId="0" xfId="0" applyFont="1" applyFill="1" applyBorder="1" applyAlignment="1">
      <alignment wrapText="1"/>
    </xf>
    <xf numFmtId="0" fontId="0" fillId="0" borderId="4" xfId="0" applyFont="1" applyBorder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0" xfId="0" applyFill="1" applyBorder="1" applyAlignment="1"/>
    <xf numFmtId="0" fontId="0" fillId="0" borderId="8" xfId="0" applyFill="1" applyBorder="1"/>
    <xf numFmtId="0" fontId="5" fillId="0" borderId="9" xfId="0" applyFont="1" applyFill="1" applyBorder="1" applyAlignment="1" applyProtection="1">
      <alignment wrapText="1"/>
      <protection locked="0"/>
    </xf>
    <xf numFmtId="0" fontId="2" fillId="2" borderId="0" xfId="0" applyFont="1" applyFill="1" applyBorder="1" applyAlignment="1">
      <alignment wrapText="1"/>
    </xf>
    <xf numFmtId="0" fontId="0" fillId="0" borderId="8" xfId="0" applyFont="1" applyBorder="1" applyAlignment="1">
      <alignment vertical="center"/>
    </xf>
    <xf numFmtId="0" fontId="0" fillId="0" borderId="8" xfId="0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wrapText="1"/>
    </xf>
    <xf numFmtId="0" fontId="0" fillId="0" borderId="8" xfId="0" applyFont="1" applyBorder="1"/>
    <xf numFmtId="0" fontId="2" fillId="2" borderId="0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left" vertical="center" wrapText="1"/>
    </xf>
    <xf numFmtId="0" fontId="0" fillId="0" borderId="8" xfId="0" applyFont="1" applyFill="1" applyBorder="1" applyAlignment="1">
      <alignment horizontal="right" vertical="center"/>
    </xf>
    <xf numFmtId="0" fontId="0" fillId="0" borderId="8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left" wrapText="1"/>
    </xf>
    <xf numFmtId="0" fontId="0" fillId="2" borderId="8" xfId="0" applyFont="1" applyFill="1" applyBorder="1" applyAlignment="1">
      <alignment horizontal="right" vertical="center"/>
    </xf>
    <xf numFmtId="0" fontId="0" fillId="0" borderId="8" xfId="0" applyFont="1" applyFill="1" applyBorder="1"/>
    <xf numFmtId="0" fontId="0" fillId="2" borderId="8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5" fillId="2" borderId="10" xfId="0" applyFont="1" applyFill="1" applyBorder="1"/>
    <xf numFmtId="0" fontId="2" fillId="2" borderId="10" xfId="0" applyFont="1" applyFill="1" applyBorder="1"/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0" borderId="8" xfId="0" applyBorder="1" applyAlignment="1">
      <alignment wrapText="1"/>
    </xf>
    <xf numFmtId="0" fontId="0" fillId="2" borderId="8" xfId="0" applyFill="1" applyBorder="1"/>
    <xf numFmtId="0" fontId="0" fillId="0" borderId="8" xfId="0" applyBorder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0" fontId="0" fillId="2" borderId="8" xfId="0" applyFill="1" applyBorder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wrapText="1"/>
    </xf>
    <xf numFmtId="0" fontId="0" fillId="2" borderId="0" xfId="0" applyFill="1" applyAlignment="1">
      <alignment vertical="center"/>
    </xf>
    <xf numFmtId="9" fontId="0" fillId="2" borderId="0" xfId="0" applyNumberFormat="1" applyFont="1" applyFill="1" applyBorder="1" applyAlignment="1">
      <alignment horizontal="right"/>
    </xf>
    <xf numFmtId="9" fontId="0" fillId="2" borderId="0" xfId="0" applyNumberFormat="1" applyFont="1" applyFill="1" applyBorder="1"/>
    <xf numFmtId="9" fontId="0" fillId="0" borderId="7" xfId="0" applyNumberFormat="1" applyFont="1" applyBorder="1" applyAlignment="1">
      <alignment horizontal="center" vertical="center" wrapText="1"/>
    </xf>
    <xf numFmtId="9" fontId="2" fillId="2" borderId="0" xfId="0" applyNumberFormat="1" applyFont="1" applyFill="1"/>
    <xf numFmtId="9" fontId="0" fillId="2" borderId="0" xfId="0" applyNumberFormat="1" applyFill="1"/>
    <xf numFmtId="0" fontId="0" fillId="3" borderId="8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7" xfId="0" applyFill="1" applyBorder="1"/>
    <xf numFmtId="9" fontId="0" fillId="3" borderId="8" xfId="0" applyNumberFormat="1" applyFill="1" applyBorder="1" applyAlignment="1">
      <alignment vertical="center"/>
    </xf>
    <xf numFmtId="9" fontId="0" fillId="3" borderId="7" xfId="0" applyNumberFormat="1" applyFill="1" applyBorder="1" applyAlignment="1">
      <alignment vertical="center"/>
    </xf>
    <xf numFmtId="9" fontId="0" fillId="3" borderId="7" xfId="0" applyNumberFormat="1" applyFill="1" applyBorder="1"/>
    <xf numFmtId="0" fontId="0" fillId="3" borderId="8" xfId="0" applyFill="1" applyBorder="1"/>
    <xf numFmtId="9" fontId="0" fillId="2" borderId="0" xfId="0" applyNumberFormat="1" applyFill="1" applyBorder="1"/>
    <xf numFmtId="9" fontId="0" fillId="3" borderId="8" xfId="0" applyNumberFormat="1" applyFill="1" applyBorder="1"/>
    <xf numFmtId="9" fontId="2" fillId="2" borderId="0" xfId="0" applyNumberFormat="1" applyFont="1" applyFill="1" applyBorder="1"/>
    <xf numFmtId="0" fontId="0" fillId="2" borderId="0" xfId="0" applyFill="1" applyBorder="1" applyAlignment="1">
      <alignment vertical="center"/>
    </xf>
    <xf numFmtId="0" fontId="0" fillId="3" borderId="1" xfId="0" applyFill="1" applyBorder="1"/>
    <xf numFmtId="0" fontId="5" fillId="3" borderId="1" xfId="0" applyFont="1" applyFill="1" applyBorder="1"/>
    <xf numFmtId="0" fontId="0" fillId="3" borderId="3" xfId="0" applyFill="1" applyBorder="1"/>
    <xf numFmtId="0" fontId="3" fillId="3" borderId="7" xfId="0" applyFont="1" applyFill="1" applyBorder="1"/>
    <xf numFmtId="0" fontId="0" fillId="3" borderId="11" xfId="0" applyFill="1" applyBorder="1"/>
    <xf numFmtId="0" fontId="1" fillId="3" borderId="7" xfId="0" applyFont="1" applyFill="1" applyBorder="1"/>
    <xf numFmtId="0" fontId="5" fillId="3" borderId="7" xfId="0" applyFont="1" applyFill="1" applyBorder="1"/>
    <xf numFmtId="9" fontId="0" fillId="0" borderId="7" xfId="0" applyNumberFormat="1" applyFont="1" applyBorder="1" applyAlignment="1">
      <alignment horizontal="center" wrapText="1"/>
    </xf>
    <xf numFmtId="9" fontId="0" fillId="3" borderId="1" xfId="0" applyNumberFormat="1" applyFill="1" applyBorder="1"/>
    <xf numFmtId="9" fontId="1" fillId="3" borderId="1" xfId="0" applyNumberFormat="1" applyFont="1" applyFill="1" applyBorder="1"/>
    <xf numFmtId="9" fontId="5" fillId="3" borderId="1" xfId="0" applyNumberFormat="1" applyFont="1" applyFill="1" applyBorder="1"/>
    <xf numFmtId="9" fontId="0" fillId="3" borderId="3" xfId="0" applyNumberFormat="1" applyFill="1" applyBorder="1"/>
    <xf numFmtId="9" fontId="0" fillId="3" borderId="11" xfId="0" applyNumberFormat="1" applyFill="1" applyBorder="1"/>
    <xf numFmtId="9" fontId="2" fillId="2" borderId="10" xfId="0" applyNumberFormat="1" applyFont="1" applyFill="1" applyBorder="1"/>
    <xf numFmtId="0" fontId="0" fillId="3" borderId="8" xfId="0" applyFont="1" applyFill="1" applyBorder="1"/>
    <xf numFmtId="0" fontId="0" fillId="3" borderId="3" xfId="0" applyFont="1" applyFill="1" applyBorder="1"/>
    <xf numFmtId="0" fontId="0" fillId="3" borderId="1" xfId="0" applyFont="1" applyFill="1" applyBorder="1"/>
    <xf numFmtId="0" fontId="0" fillId="3" borderId="7" xfId="0" applyFont="1" applyFill="1" applyBorder="1"/>
    <xf numFmtId="9" fontId="0" fillId="2" borderId="0" xfId="0" applyNumberFormat="1" applyFont="1" applyFill="1" applyBorder="1" applyAlignment="1">
      <alignment wrapText="1"/>
    </xf>
    <xf numFmtId="9" fontId="0" fillId="0" borderId="1" xfId="0" applyNumberFormat="1" applyFont="1" applyBorder="1" applyAlignment="1">
      <alignment horizontal="center" vertical="center" wrapText="1"/>
    </xf>
    <xf numFmtId="9" fontId="0" fillId="3" borderId="8" xfId="0" applyNumberFormat="1" applyFont="1" applyFill="1" applyBorder="1"/>
    <xf numFmtId="9" fontId="0" fillId="3" borderId="3" xfId="0" applyNumberFormat="1" applyFont="1" applyFill="1" applyBorder="1"/>
    <xf numFmtId="9" fontId="0" fillId="3" borderId="1" xfId="0" applyNumberFormat="1" applyFont="1" applyFill="1" applyBorder="1"/>
    <xf numFmtId="9" fontId="0" fillId="3" borderId="7" xfId="0" applyNumberFormat="1" applyFont="1" applyFill="1" applyBorder="1"/>
    <xf numFmtId="0" fontId="0" fillId="3" borderId="8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/>
    <xf numFmtId="9" fontId="0" fillId="0" borderId="0" xfId="0" applyNumberFormat="1" applyFont="1" applyFill="1" applyBorder="1"/>
    <xf numFmtId="9" fontId="0" fillId="0" borderId="4" xfId="0" applyNumberFormat="1" applyFont="1" applyBorder="1" applyAlignment="1">
      <alignment horizontal="center" vertical="center" wrapText="1"/>
    </xf>
    <xf numFmtId="9" fontId="0" fillId="3" borderId="4" xfId="0" applyNumberFormat="1" applyFont="1" applyFill="1" applyBorder="1"/>
    <xf numFmtId="0" fontId="0" fillId="3" borderId="8" xfId="0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9" fontId="0" fillId="3" borderId="8" xfId="0" applyNumberFormat="1" applyFont="1" applyFill="1" applyBorder="1" applyAlignment="1">
      <alignment vertical="center"/>
    </xf>
    <xf numFmtId="9" fontId="0" fillId="3" borderId="7" xfId="0" applyNumberFormat="1" applyFont="1" applyFill="1" applyBorder="1" applyAlignment="1">
      <alignment vertical="center"/>
    </xf>
    <xf numFmtId="0" fontId="8" fillId="2" borderId="0" xfId="1" applyFill="1" applyBorder="1" applyAlignment="1" applyProtection="1">
      <alignment vertical="center"/>
    </xf>
    <xf numFmtId="0" fontId="0" fillId="0" borderId="8" xfId="0" applyFont="1" applyBorder="1" applyAlignment="1">
      <alignment vertical="center" wrapText="1"/>
    </xf>
    <xf numFmtId="0" fontId="0" fillId="3" borderId="7" xfId="0" applyFont="1" applyFill="1" applyBorder="1" applyAlignment="1">
      <alignment wrapText="1"/>
    </xf>
    <xf numFmtId="0" fontId="0" fillId="0" borderId="8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9" fontId="0" fillId="3" borderId="8" xfId="0" applyNumberFormat="1" applyFont="1" applyFill="1" applyBorder="1" applyAlignment="1">
      <alignment horizontal="center" vertical="center"/>
    </xf>
    <xf numFmtId="9" fontId="0" fillId="3" borderId="3" xfId="0" applyNumberFormat="1" applyFont="1" applyFill="1" applyBorder="1" applyAlignment="1">
      <alignment horizontal="center" vertical="center"/>
    </xf>
    <xf numFmtId="0" fontId="0" fillId="3" borderId="7" xfId="0" applyFont="1" applyFill="1" applyBorder="1" applyAlignment="1">
      <alignment vertical="center" wrapText="1"/>
    </xf>
    <xf numFmtId="0" fontId="0" fillId="3" borderId="7" xfId="0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9" fillId="3" borderId="7" xfId="1" applyFont="1" applyFill="1" applyBorder="1" applyAlignment="1" applyProtection="1">
      <alignment vertical="center" wrapText="1"/>
    </xf>
    <xf numFmtId="0" fontId="0" fillId="3" borderId="7" xfId="0" applyFill="1" applyBorder="1" applyAlignment="1">
      <alignment vertical="center" wrapText="1"/>
    </xf>
    <xf numFmtId="0" fontId="9" fillId="3" borderId="7" xfId="1" applyFont="1" applyFill="1" applyBorder="1" applyAlignment="1" applyProtection="1">
      <alignment wrapText="1"/>
    </xf>
    <xf numFmtId="0" fontId="0" fillId="0" borderId="5" xfId="0" applyFill="1" applyBorder="1" applyAlignment="1">
      <alignment horizontal="left" wrapText="1"/>
    </xf>
    <xf numFmtId="0" fontId="0" fillId="2" borderId="0" xfId="0" applyFill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0" xfId="0" applyFill="1" applyBorder="1" applyAlignment="1">
      <alignment horizontal="right"/>
    </xf>
    <xf numFmtId="0" fontId="0" fillId="2" borderId="0" xfId="0" applyFont="1" applyFill="1" applyBorder="1" applyAlignment="1">
      <alignment horizontal="right"/>
    </xf>
    <xf numFmtId="0" fontId="0" fillId="2" borderId="0" xfId="0" applyFont="1" applyFill="1" applyBorder="1" applyAlignment="1"/>
    <xf numFmtId="0" fontId="0" fillId="2" borderId="0" xfId="0" applyFill="1" applyBorder="1" applyAlignment="1" applyProtection="1">
      <alignment horizontal="right"/>
      <protection locked="0"/>
    </xf>
    <xf numFmtId="0" fontId="0" fillId="2" borderId="0" xfId="0" applyFont="1" applyFill="1" applyBorder="1" applyAlignment="1" applyProtection="1">
      <alignment horizontal="right"/>
      <protection locked="0"/>
    </xf>
    <xf numFmtId="0" fontId="0" fillId="2" borderId="0" xfId="0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0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/>
    </xf>
    <xf numFmtId="0" fontId="4" fillId="0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FF0000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Q23"/>
  <sheetViews>
    <sheetView topLeftCell="A4" zoomScaleNormal="100" workbookViewId="0">
      <selection activeCell="T19" sqref="T19:U19"/>
    </sheetView>
  </sheetViews>
  <sheetFormatPr defaultColWidth="8.7109375" defaultRowHeight="15"/>
  <cols>
    <col min="1" max="1" width="3.5703125" style="14" customWidth="1"/>
    <col min="2" max="2" width="20.5703125" style="10" customWidth="1"/>
    <col min="3" max="3" width="6.5703125" style="10" customWidth="1"/>
    <col min="4" max="4" width="9" style="10" customWidth="1"/>
    <col min="5" max="5" width="12.5703125" style="10" customWidth="1"/>
    <col min="6" max="6" width="10.5703125" style="10" customWidth="1"/>
    <col min="7" max="7" width="10.5703125" style="155" customWidth="1"/>
    <col min="8" max="8" width="10.5703125" style="10" customWidth="1"/>
    <col min="9" max="9" width="13.7109375" style="11" customWidth="1"/>
    <col min="10" max="10" width="7.42578125" style="10" customWidth="1"/>
    <col min="11" max="11" width="7.28515625" style="10" customWidth="1"/>
    <col min="12" max="12" width="8.5703125" style="10" customWidth="1"/>
    <col min="13" max="20" width="4.140625" style="10" customWidth="1"/>
    <col min="21" max="21" width="8.7109375" style="10" customWidth="1"/>
    <col min="22" max="22" width="8.28515625" style="10" customWidth="1"/>
    <col min="23" max="23" width="4.140625" style="10" customWidth="1"/>
    <col min="24" max="16384" width="8.7109375" style="10"/>
  </cols>
  <sheetData>
    <row r="1" spans="1:17">
      <c r="A1" s="221" t="s">
        <v>207</v>
      </c>
      <c r="B1" s="222"/>
      <c r="C1" s="222"/>
      <c r="D1" s="222"/>
      <c r="E1" s="222"/>
      <c r="F1" s="222"/>
      <c r="G1" s="222"/>
      <c r="H1" s="222"/>
    </row>
    <row r="2" spans="1:17">
      <c r="A2" s="15"/>
      <c r="B2" s="15"/>
      <c r="C2" s="15"/>
      <c r="D2" s="15"/>
      <c r="E2" s="15"/>
      <c r="F2" s="15"/>
      <c r="G2" s="154"/>
      <c r="H2" s="15"/>
    </row>
    <row r="3" spans="1:17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17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17">
      <c r="A5" s="22" t="s">
        <v>66</v>
      </c>
    </row>
    <row r="6" spans="1:17">
      <c r="A6" s="10"/>
    </row>
    <row r="7" spans="1:17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17">
      <c r="A8" s="10"/>
    </row>
    <row r="9" spans="1:17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17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17">
      <c r="A11" s="10"/>
    </row>
    <row r="12" spans="1:17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17">
      <c r="A13" s="230"/>
      <c r="B13" s="230"/>
      <c r="C13" s="230"/>
      <c r="D13" s="230"/>
      <c r="E13" s="230"/>
      <c r="F13" s="230"/>
      <c r="G13" s="231"/>
      <c r="H13" s="231"/>
    </row>
    <row r="14" spans="1:17">
      <c r="A14" s="18"/>
      <c r="B14" s="18"/>
      <c r="C14" s="18"/>
      <c r="D14" s="18"/>
      <c r="E14" s="18"/>
      <c r="F14" s="18"/>
      <c r="G14" s="188"/>
      <c r="H14" s="11"/>
      <c r="Q14" s="2"/>
    </row>
    <row r="15" spans="1:17">
      <c r="A15" s="232" t="s">
        <v>70</v>
      </c>
      <c r="B15" s="233"/>
      <c r="C15" s="233"/>
      <c r="D15" s="233"/>
      <c r="E15" s="233"/>
      <c r="F15" s="233"/>
      <c r="G15" s="233"/>
      <c r="H15" s="233"/>
    </row>
    <row r="16" spans="1:17">
      <c r="A16" s="18"/>
      <c r="B16" s="18"/>
      <c r="C16" s="18"/>
      <c r="D16" s="18"/>
      <c r="E16" s="18"/>
      <c r="F16" s="18"/>
      <c r="G16" s="188"/>
      <c r="H16" s="11"/>
    </row>
    <row r="17" spans="1:12" s="11" customFormat="1" ht="60">
      <c r="A17" s="19"/>
      <c r="B17" s="9" t="s">
        <v>15</v>
      </c>
      <c r="C17" s="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  <c r="I17" s="109" t="s">
        <v>297</v>
      </c>
    </row>
    <row r="18" spans="1:12">
      <c r="A18" s="234" t="s">
        <v>31</v>
      </c>
      <c r="B18" s="234"/>
      <c r="C18" s="234"/>
      <c r="D18" s="234"/>
      <c r="E18" s="234"/>
      <c r="F18" s="234"/>
      <c r="G18" s="234"/>
      <c r="H18" s="234"/>
      <c r="I18" s="234"/>
      <c r="J18" s="2"/>
      <c r="K18" s="2"/>
    </row>
    <row r="19" spans="1:12" s="21" customFormat="1" ht="90">
      <c r="A19" s="133">
        <v>1</v>
      </c>
      <c r="B19" s="206" t="s">
        <v>75</v>
      </c>
      <c r="C19" s="108">
        <v>6000</v>
      </c>
      <c r="D19" s="108" t="s">
        <v>39</v>
      </c>
      <c r="E19" s="200"/>
      <c r="F19" s="108">
        <f>C19*E19</f>
        <v>0</v>
      </c>
      <c r="G19" s="203"/>
      <c r="H19" s="108">
        <f>F19*(1+G19)</f>
        <v>0</v>
      </c>
      <c r="I19" s="212"/>
      <c r="L19" s="126"/>
    </row>
    <row r="21" spans="1:12">
      <c r="A21" s="219" t="s">
        <v>294</v>
      </c>
      <c r="B21" s="220"/>
      <c r="C21" s="220"/>
      <c r="D21" s="220"/>
      <c r="E21" s="220"/>
      <c r="F21" s="220"/>
      <c r="G21" s="220"/>
      <c r="H21" s="220"/>
    </row>
    <row r="22" spans="1:12">
      <c r="A22" s="220"/>
      <c r="B22" s="220"/>
      <c r="C22" s="220"/>
      <c r="D22" s="220"/>
      <c r="E22" s="220"/>
      <c r="F22" s="220"/>
      <c r="G22" s="220"/>
      <c r="H22" s="220"/>
    </row>
    <row r="23" spans="1:12">
      <c r="A23" s="220"/>
      <c r="B23" s="220"/>
      <c r="C23" s="220"/>
      <c r="D23" s="220"/>
      <c r="E23" s="220"/>
      <c r="F23" s="220"/>
      <c r="G23" s="220"/>
      <c r="H23" s="220"/>
    </row>
  </sheetData>
  <mergeCells count="10">
    <mergeCell ref="A21:H23"/>
    <mergeCell ref="A1:H1"/>
    <mergeCell ref="A4:H4"/>
    <mergeCell ref="A3:H3"/>
    <mergeCell ref="A7:H7"/>
    <mergeCell ref="A9:H9"/>
    <mergeCell ref="A10:H10"/>
    <mergeCell ref="A12:H13"/>
    <mergeCell ref="A15:H15"/>
    <mergeCell ref="A18:I18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N39"/>
  <sheetViews>
    <sheetView topLeftCell="A2" zoomScaleNormal="100" workbookViewId="0">
      <selection activeCell="N2" sqref="N1:N1048576"/>
    </sheetView>
  </sheetViews>
  <sheetFormatPr defaultColWidth="8.7109375" defaultRowHeight="15"/>
  <cols>
    <col min="1" max="1" width="3.5703125" style="10" customWidth="1"/>
    <col min="2" max="2" width="20.5703125" style="10" customWidth="1"/>
    <col min="3" max="3" width="6.5703125" style="10" customWidth="1"/>
    <col min="4" max="4" width="10.140625" style="10" customWidth="1"/>
    <col min="5" max="5" width="12.7109375" style="10" customWidth="1"/>
    <col min="6" max="6" width="10.5703125" style="10" customWidth="1"/>
    <col min="7" max="7" width="10.5703125" style="155" customWidth="1"/>
    <col min="8" max="8" width="10.5703125" style="10" customWidth="1"/>
    <col min="9" max="9" width="13.7109375" style="10" customWidth="1"/>
    <col min="10" max="10" width="13.7109375" style="11" customWidth="1"/>
    <col min="11" max="11" width="3.5703125" style="10" customWidth="1"/>
    <col min="12" max="12" width="13.85546875" style="10" customWidth="1"/>
    <col min="13" max="16384" width="8.7109375" style="10"/>
  </cols>
  <sheetData>
    <row r="1" spans="1:8">
      <c r="A1" s="221" t="s">
        <v>209</v>
      </c>
      <c r="B1" s="222"/>
      <c r="C1" s="222"/>
      <c r="D1" s="222"/>
      <c r="E1" s="222"/>
      <c r="F1" s="222"/>
      <c r="G1" s="222"/>
      <c r="H1" s="222"/>
    </row>
    <row r="2" spans="1:8">
      <c r="A2" s="15"/>
      <c r="B2" s="15"/>
      <c r="C2" s="65"/>
      <c r="D2" s="15"/>
      <c r="E2" s="15"/>
      <c r="F2" s="15"/>
      <c r="G2" s="154"/>
      <c r="H2" s="15"/>
    </row>
    <row r="3" spans="1:8">
      <c r="A3" s="224" t="s">
        <v>89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22" t="s">
        <v>66</v>
      </c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2" spans="1:8" ht="14.4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4" spans="1:8">
      <c r="A14" s="18"/>
      <c r="B14" s="18"/>
      <c r="C14" s="18"/>
      <c r="D14" s="18"/>
      <c r="E14" s="18"/>
      <c r="F14" s="18"/>
      <c r="G14" s="188"/>
      <c r="H14" s="11"/>
    </row>
    <row r="15" spans="1:8" ht="14.45" customHeight="1">
      <c r="A15" s="232" t="s">
        <v>72</v>
      </c>
      <c r="B15" s="233"/>
      <c r="C15" s="233"/>
      <c r="D15" s="233"/>
      <c r="E15" s="233"/>
      <c r="F15" s="233"/>
      <c r="G15" s="233"/>
      <c r="H15" s="233"/>
    </row>
    <row r="17" spans="1:14" s="14" customFormat="1" ht="60">
      <c r="A17" s="12" t="s">
        <v>54</v>
      </c>
      <c r="B17" s="9" t="s">
        <v>15</v>
      </c>
      <c r="C17" s="1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  <c r="I17" s="109" t="s">
        <v>296</v>
      </c>
      <c r="J17" s="109" t="s">
        <v>297</v>
      </c>
    </row>
    <row r="18" spans="1:14" ht="14.45" customHeight="1">
      <c r="A18" s="236" t="s">
        <v>82</v>
      </c>
      <c r="B18" s="236"/>
      <c r="C18" s="236"/>
      <c r="D18" s="236"/>
      <c r="E18" s="236"/>
      <c r="F18" s="236"/>
      <c r="G18" s="236"/>
      <c r="H18" s="236"/>
      <c r="I18" s="236"/>
      <c r="J18" s="236"/>
    </row>
    <row r="19" spans="1:14" s="21" customFormat="1" ht="45">
      <c r="A19" s="120">
        <v>1</v>
      </c>
      <c r="B19" s="121" t="s">
        <v>119</v>
      </c>
      <c r="C19" s="107">
        <v>100</v>
      </c>
      <c r="D19" s="120" t="s">
        <v>22</v>
      </c>
      <c r="E19" s="200"/>
      <c r="F19" s="120" t="e">
        <f>C19/I19*E19</f>
        <v>#DIV/0!</v>
      </c>
      <c r="G19" s="203"/>
      <c r="H19" s="120" t="e">
        <f>F19*(1+G19)</f>
        <v>#DIV/0!</v>
      </c>
      <c r="I19" s="201"/>
      <c r="J19" s="212"/>
      <c r="N19" s="205"/>
    </row>
    <row r="20" spans="1:14" s="21" customFormat="1" ht="60">
      <c r="A20" s="26">
        <v>2</v>
      </c>
      <c r="B20" s="57" t="s">
        <v>126</v>
      </c>
      <c r="C20" s="25">
        <v>50</v>
      </c>
      <c r="D20" s="56" t="s">
        <v>22</v>
      </c>
      <c r="E20" s="201"/>
      <c r="F20" s="120" t="e">
        <f t="shared" ref="F20:F33" si="0">C20/I20*E20</f>
        <v>#DIV/0!</v>
      </c>
      <c r="G20" s="204"/>
      <c r="H20" s="120" t="e">
        <f t="shared" ref="H20:H33" si="1">F20*(1+G20)</f>
        <v>#DIV/0!</v>
      </c>
      <c r="I20" s="201"/>
      <c r="J20" s="212"/>
      <c r="N20" s="205"/>
    </row>
    <row r="21" spans="1:14" s="21" customFormat="1" ht="60">
      <c r="A21" s="26">
        <v>3</v>
      </c>
      <c r="B21" s="57" t="s">
        <v>127</v>
      </c>
      <c r="C21" s="25">
        <v>50</v>
      </c>
      <c r="D21" s="26" t="s">
        <v>22</v>
      </c>
      <c r="E21" s="201"/>
      <c r="F21" s="120" t="e">
        <f t="shared" si="0"/>
        <v>#DIV/0!</v>
      </c>
      <c r="G21" s="204"/>
      <c r="H21" s="120" t="e">
        <f t="shared" si="1"/>
        <v>#DIV/0!</v>
      </c>
      <c r="I21" s="201"/>
      <c r="J21" s="212"/>
    </row>
    <row r="22" spans="1:14" s="21" customFormat="1" ht="60">
      <c r="A22" s="26">
        <v>4</v>
      </c>
      <c r="B22" s="57" t="s">
        <v>120</v>
      </c>
      <c r="C22" s="25">
        <v>50</v>
      </c>
      <c r="D22" s="56" t="s">
        <v>22</v>
      </c>
      <c r="E22" s="201"/>
      <c r="F22" s="120" t="e">
        <f t="shared" si="0"/>
        <v>#DIV/0!</v>
      </c>
      <c r="G22" s="204"/>
      <c r="H22" s="120" t="e">
        <f t="shared" si="1"/>
        <v>#DIV/0!</v>
      </c>
      <c r="I22" s="201"/>
      <c r="J22" s="212"/>
    </row>
    <row r="23" spans="1:14" s="21" customFormat="1" ht="45">
      <c r="A23" s="26">
        <v>5</v>
      </c>
      <c r="B23" s="57" t="s">
        <v>121</v>
      </c>
      <c r="C23" s="25">
        <v>100</v>
      </c>
      <c r="D23" s="26" t="s">
        <v>22</v>
      </c>
      <c r="E23" s="201"/>
      <c r="F23" s="120" t="e">
        <f t="shared" si="0"/>
        <v>#DIV/0!</v>
      </c>
      <c r="G23" s="204"/>
      <c r="H23" s="120" t="e">
        <f t="shared" si="1"/>
        <v>#DIV/0!</v>
      </c>
      <c r="I23" s="201"/>
      <c r="J23" s="212"/>
    </row>
    <row r="24" spans="1:14" s="21" customFormat="1" ht="45">
      <c r="A24" s="26">
        <v>6</v>
      </c>
      <c r="B24" s="70" t="s">
        <v>73</v>
      </c>
      <c r="C24" s="25">
        <v>10</v>
      </c>
      <c r="D24" s="56" t="s">
        <v>22</v>
      </c>
      <c r="E24" s="201"/>
      <c r="F24" s="120" t="e">
        <f t="shared" si="0"/>
        <v>#DIV/0!</v>
      </c>
      <c r="G24" s="204"/>
      <c r="H24" s="120" t="e">
        <f t="shared" si="1"/>
        <v>#DIV/0!</v>
      </c>
      <c r="I24" s="201"/>
      <c r="J24" s="212"/>
    </row>
    <row r="25" spans="1:14" s="21" customFormat="1" ht="90">
      <c r="A25" s="26">
        <v>7</v>
      </c>
      <c r="B25" s="57" t="s">
        <v>122</v>
      </c>
      <c r="C25" s="25">
        <v>100</v>
      </c>
      <c r="D25" s="26" t="s">
        <v>22</v>
      </c>
      <c r="E25" s="201"/>
      <c r="F25" s="120" t="e">
        <f t="shared" si="0"/>
        <v>#DIV/0!</v>
      </c>
      <c r="G25" s="204"/>
      <c r="H25" s="120" t="e">
        <f t="shared" si="1"/>
        <v>#DIV/0!</v>
      </c>
      <c r="I25" s="201"/>
      <c r="J25" s="212"/>
    </row>
    <row r="26" spans="1:14" s="21" customFormat="1" ht="135">
      <c r="A26" s="26">
        <v>8</v>
      </c>
      <c r="B26" s="57" t="s">
        <v>291</v>
      </c>
      <c r="C26" s="25">
        <v>200</v>
      </c>
      <c r="D26" s="56" t="s">
        <v>22</v>
      </c>
      <c r="E26" s="201"/>
      <c r="F26" s="120" t="e">
        <f t="shared" si="0"/>
        <v>#DIV/0!</v>
      </c>
      <c r="G26" s="204"/>
      <c r="H26" s="120" t="e">
        <f t="shared" si="1"/>
        <v>#DIV/0!</v>
      </c>
      <c r="I26" s="201"/>
      <c r="J26" s="212"/>
    </row>
    <row r="27" spans="1:14" s="21" customFormat="1" ht="60">
      <c r="A27" s="26">
        <v>9</v>
      </c>
      <c r="B27" s="70" t="s">
        <v>123</v>
      </c>
      <c r="C27" s="25">
        <v>20</v>
      </c>
      <c r="D27" s="26" t="s">
        <v>22</v>
      </c>
      <c r="E27" s="202"/>
      <c r="F27" s="120" t="e">
        <f t="shared" si="0"/>
        <v>#DIV/0!</v>
      </c>
      <c r="G27" s="204"/>
      <c r="H27" s="120" t="e">
        <f t="shared" si="1"/>
        <v>#DIV/0!</v>
      </c>
      <c r="I27" s="201"/>
      <c r="J27" s="212"/>
    </row>
    <row r="28" spans="1:14" s="21" customFormat="1" ht="60">
      <c r="A28" s="26">
        <v>10</v>
      </c>
      <c r="B28" s="57" t="s">
        <v>124</v>
      </c>
      <c r="C28" s="25">
        <v>100</v>
      </c>
      <c r="D28" s="56" t="s">
        <v>22</v>
      </c>
      <c r="E28" s="201"/>
      <c r="F28" s="120" t="e">
        <f t="shared" si="0"/>
        <v>#DIV/0!</v>
      </c>
      <c r="G28" s="204"/>
      <c r="H28" s="120" t="e">
        <f t="shared" si="1"/>
        <v>#DIV/0!</v>
      </c>
      <c r="I28" s="201"/>
      <c r="J28" s="212"/>
    </row>
    <row r="29" spans="1:14" s="21" customFormat="1" ht="165">
      <c r="A29" s="26">
        <v>11</v>
      </c>
      <c r="B29" s="71" t="s">
        <v>292</v>
      </c>
      <c r="C29" s="72">
        <v>100</v>
      </c>
      <c r="D29" s="26" t="s">
        <v>22</v>
      </c>
      <c r="E29" s="201"/>
      <c r="F29" s="120" t="e">
        <f t="shared" si="0"/>
        <v>#DIV/0!</v>
      </c>
      <c r="G29" s="204"/>
      <c r="H29" s="120" t="e">
        <f t="shared" si="1"/>
        <v>#DIV/0!</v>
      </c>
      <c r="I29" s="201"/>
      <c r="J29" s="212"/>
    </row>
    <row r="30" spans="1:14" s="21" customFormat="1" ht="65.25" customHeight="1">
      <c r="A30" s="26">
        <v>12</v>
      </c>
      <c r="B30" s="57" t="s">
        <v>125</v>
      </c>
      <c r="C30" s="25">
        <v>75</v>
      </c>
      <c r="D30" s="56" t="s">
        <v>22</v>
      </c>
      <c r="E30" s="201"/>
      <c r="F30" s="120" t="e">
        <f t="shared" si="0"/>
        <v>#DIV/0!</v>
      </c>
      <c r="G30" s="204"/>
      <c r="H30" s="120" t="e">
        <f t="shared" si="1"/>
        <v>#DIV/0!</v>
      </c>
      <c r="I30" s="201"/>
      <c r="J30" s="212"/>
    </row>
    <row r="31" spans="1:14" s="21" customFormat="1" ht="89.25" customHeight="1">
      <c r="A31" s="26">
        <v>13</v>
      </c>
      <c r="B31" s="70" t="s">
        <v>293</v>
      </c>
      <c r="C31" s="25">
        <v>75</v>
      </c>
      <c r="D31" s="26" t="s">
        <v>22</v>
      </c>
      <c r="E31" s="201"/>
      <c r="F31" s="120" t="e">
        <f t="shared" si="0"/>
        <v>#DIV/0!</v>
      </c>
      <c r="G31" s="204"/>
      <c r="H31" s="120" t="e">
        <f t="shared" si="1"/>
        <v>#DIV/0!</v>
      </c>
      <c r="I31" s="201"/>
      <c r="J31" s="212"/>
    </row>
    <row r="32" spans="1:14" s="21" customFormat="1" ht="90">
      <c r="A32" s="26">
        <v>14</v>
      </c>
      <c r="B32" s="57" t="s">
        <v>117</v>
      </c>
      <c r="C32" s="25">
        <v>400</v>
      </c>
      <c r="D32" s="53" t="s">
        <v>91</v>
      </c>
      <c r="E32" s="201"/>
      <c r="F32" s="120" t="e">
        <f t="shared" si="0"/>
        <v>#DIV/0!</v>
      </c>
      <c r="G32" s="204"/>
      <c r="H32" s="120" t="e">
        <f t="shared" si="1"/>
        <v>#DIV/0!</v>
      </c>
      <c r="I32" s="201"/>
      <c r="J32" s="212"/>
    </row>
    <row r="33" spans="1:13" s="21" customFormat="1" ht="60">
      <c r="A33" s="26">
        <v>15</v>
      </c>
      <c r="B33" s="70" t="s">
        <v>118</v>
      </c>
      <c r="C33" s="25">
        <v>20</v>
      </c>
      <c r="D33" s="53" t="s">
        <v>22</v>
      </c>
      <c r="E33" s="201"/>
      <c r="F33" s="120" t="e">
        <f t="shared" si="0"/>
        <v>#DIV/0!</v>
      </c>
      <c r="G33" s="204"/>
      <c r="H33" s="120" t="e">
        <f t="shared" si="1"/>
        <v>#DIV/0!</v>
      </c>
      <c r="I33" s="201"/>
      <c r="J33" s="212"/>
    </row>
    <row r="34" spans="1:13">
      <c r="B34" s="46"/>
      <c r="D34" s="2"/>
      <c r="E34" s="41" t="s">
        <v>299</v>
      </c>
      <c r="F34" s="41" t="e">
        <f>SUM(F19:F33)</f>
        <v>#DIV/0!</v>
      </c>
      <c r="G34" s="168"/>
      <c r="H34" s="41" t="e">
        <f t="shared" ref="H34" si="2">SUM(H19:H33)</f>
        <v>#DIV/0!</v>
      </c>
    </row>
    <row r="35" spans="1:13">
      <c r="B35" s="2"/>
    </row>
    <row r="36" spans="1:13">
      <c r="B36" s="2"/>
      <c r="L36" s="41"/>
      <c r="M36" s="41"/>
    </row>
    <row r="37" spans="1:13">
      <c r="A37" s="235" t="s">
        <v>74</v>
      </c>
      <c r="B37" s="220"/>
      <c r="C37" s="220"/>
      <c r="D37" s="220"/>
      <c r="E37" s="220"/>
      <c r="F37" s="220"/>
      <c r="G37" s="220"/>
      <c r="H37" s="220"/>
    </row>
    <row r="38" spans="1:13">
      <c r="A38" s="220"/>
      <c r="B38" s="220"/>
      <c r="C38" s="220"/>
      <c r="D38" s="220"/>
      <c r="E38" s="220"/>
      <c r="F38" s="220"/>
      <c r="G38" s="220"/>
      <c r="H38" s="220"/>
    </row>
    <row r="39" spans="1:13">
      <c r="A39" s="220"/>
      <c r="B39" s="220"/>
      <c r="C39" s="220"/>
      <c r="D39" s="220"/>
      <c r="E39" s="220"/>
      <c r="F39" s="220"/>
      <c r="G39" s="220"/>
      <c r="H39" s="220"/>
    </row>
  </sheetData>
  <sortState ref="B19:D30">
    <sortCondition ref="B19"/>
  </sortState>
  <mergeCells count="10">
    <mergeCell ref="A37:H39"/>
    <mergeCell ref="A1:H1"/>
    <mergeCell ref="A3:H3"/>
    <mergeCell ref="A4:H4"/>
    <mergeCell ref="A12:H13"/>
    <mergeCell ref="A7:H7"/>
    <mergeCell ref="A9:H9"/>
    <mergeCell ref="A10:H10"/>
    <mergeCell ref="A15:H15"/>
    <mergeCell ref="A18:J18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M80"/>
  <sheetViews>
    <sheetView zoomScaleNormal="100" workbookViewId="0">
      <selection activeCell="J7" sqref="J1:L1048576"/>
    </sheetView>
  </sheetViews>
  <sheetFormatPr defaultColWidth="8.7109375" defaultRowHeight="15"/>
  <cols>
    <col min="1" max="1" width="3.85546875" style="14" customWidth="1"/>
    <col min="2" max="2" width="18.5703125" style="11" customWidth="1"/>
    <col min="3" max="3" width="5.85546875" style="21" customWidth="1"/>
    <col min="4" max="4" width="10.7109375" style="21" customWidth="1"/>
    <col min="5" max="5" width="12.7109375" style="10" customWidth="1"/>
    <col min="6" max="6" width="9.140625" style="10" customWidth="1"/>
    <col min="7" max="7" width="9.140625" style="155" customWidth="1"/>
    <col min="8" max="8" width="9.85546875" style="10" customWidth="1"/>
    <col min="9" max="16384" width="8.7109375" style="10"/>
  </cols>
  <sheetData>
    <row r="1" spans="1:8">
      <c r="A1" s="221" t="s">
        <v>210</v>
      </c>
      <c r="B1" s="222"/>
      <c r="C1" s="222"/>
      <c r="D1" s="222"/>
      <c r="E1" s="222"/>
      <c r="F1" s="222"/>
      <c r="G1" s="222"/>
      <c r="H1" s="222"/>
    </row>
    <row r="2" spans="1:8">
      <c r="A2" s="15"/>
      <c r="B2" s="15"/>
      <c r="C2" s="73"/>
      <c r="D2" s="20"/>
      <c r="E2" s="15"/>
      <c r="F2" s="15"/>
      <c r="G2" s="154"/>
      <c r="H2" s="15"/>
    </row>
    <row r="3" spans="1:8">
      <c r="A3" s="225" t="s">
        <v>71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10" t="s">
        <v>66</v>
      </c>
      <c r="B5" s="10"/>
      <c r="C5" s="33"/>
    </row>
    <row r="6" spans="1:8">
      <c r="A6" s="10"/>
      <c r="B6" s="10"/>
      <c r="C6" s="33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10"/>
      <c r="B8" s="10"/>
      <c r="C8" s="33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8" t="s">
        <v>68</v>
      </c>
      <c r="B10" s="228"/>
      <c r="C10" s="228"/>
      <c r="D10" s="228"/>
      <c r="E10" s="228"/>
      <c r="F10" s="228"/>
      <c r="G10" s="228"/>
      <c r="H10" s="228"/>
    </row>
    <row r="11" spans="1:8">
      <c r="A11" s="10"/>
      <c r="B11" s="10"/>
      <c r="C11" s="33"/>
    </row>
    <row r="12" spans="1:8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4" spans="1:8">
      <c r="A14" s="18"/>
      <c r="B14" s="18"/>
      <c r="C14" s="69"/>
      <c r="D14" s="18"/>
      <c r="E14" s="18"/>
      <c r="F14" s="18"/>
      <c r="G14" s="188"/>
      <c r="H14" s="11"/>
    </row>
    <row r="15" spans="1:8">
      <c r="A15" s="232" t="s">
        <v>76</v>
      </c>
      <c r="B15" s="233"/>
      <c r="C15" s="233"/>
      <c r="D15" s="233"/>
      <c r="E15" s="233"/>
      <c r="F15" s="233"/>
      <c r="G15" s="233"/>
      <c r="H15" s="233"/>
    </row>
    <row r="16" spans="1:8">
      <c r="A16" s="32"/>
      <c r="B16" s="17"/>
      <c r="C16" s="33"/>
      <c r="D16" s="33"/>
      <c r="E16" s="16"/>
      <c r="F16" s="16"/>
      <c r="G16" s="197"/>
      <c r="H16" s="16"/>
    </row>
    <row r="17" spans="1:13" s="21" customFormat="1" ht="72" customHeight="1">
      <c r="A17" s="106" t="s">
        <v>54</v>
      </c>
      <c r="B17" s="7" t="s">
        <v>15</v>
      </c>
      <c r="C17" s="74" t="s">
        <v>16</v>
      </c>
      <c r="D17" s="7" t="s">
        <v>21</v>
      </c>
      <c r="E17" s="7" t="s">
        <v>17</v>
      </c>
      <c r="F17" s="7" t="s">
        <v>18</v>
      </c>
      <c r="G17" s="198" t="s">
        <v>19</v>
      </c>
      <c r="H17" s="7" t="s">
        <v>20</v>
      </c>
      <c r="J17" s="103"/>
    </row>
    <row r="18" spans="1:13" ht="21" customHeight="1">
      <c r="A18" s="238" t="s">
        <v>115</v>
      </c>
      <c r="B18" s="238"/>
      <c r="C18" s="238"/>
      <c r="D18" s="238"/>
      <c r="E18" s="238"/>
      <c r="F18" s="238"/>
      <c r="G18" s="238"/>
      <c r="H18" s="238"/>
      <c r="I18" s="89"/>
      <c r="J18" s="89"/>
      <c r="K18" s="89"/>
      <c r="L18" s="89"/>
      <c r="M18" s="89"/>
    </row>
    <row r="19" spans="1:13">
      <c r="A19" s="123">
        <v>1</v>
      </c>
      <c r="B19" s="124" t="s">
        <v>42</v>
      </c>
      <c r="C19" s="108">
        <v>20</v>
      </c>
      <c r="D19" s="120" t="s">
        <v>39</v>
      </c>
      <c r="E19" s="184"/>
      <c r="F19" s="125">
        <f>C19*E19</f>
        <v>0</v>
      </c>
      <c r="G19" s="190"/>
      <c r="H19" s="125">
        <f>F19*(1+G19)</f>
        <v>0</v>
      </c>
    </row>
    <row r="20" spans="1:13" ht="30">
      <c r="A20" s="27">
        <v>2</v>
      </c>
      <c r="B20" s="28" t="s">
        <v>53</v>
      </c>
      <c r="C20" s="31">
        <v>100</v>
      </c>
      <c r="D20" s="63" t="s">
        <v>40</v>
      </c>
      <c r="E20" s="196"/>
      <c r="F20" s="125">
        <f t="shared" ref="F20:F72" si="0">C20*E20</f>
        <v>0</v>
      </c>
      <c r="G20" s="199"/>
      <c r="H20" s="125">
        <f t="shared" ref="H20:H72" si="1">F20*(1+G20)</f>
        <v>0</v>
      </c>
    </row>
    <row r="21" spans="1:13">
      <c r="A21" s="67">
        <v>3</v>
      </c>
      <c r="B21" s="48" t="s">
        <v>101</v>
      </c>
      <c r="C21" s="13">
        <v>20</v>
      </c>
      <c r="D21" s="56" t="s">
        <v>40</v>
      </c>
      <c r="E21" s="187"/>
      <c r="F21" s="125">
        <f t="shared" si="0"/>
        <v>0</v>
      </c>
      <c r="G21" s="193"/>
      <c r="H21" s="125">
        <f t="shared" si="1"/>
        <v>0</v>
      </c>
    </row>
    <row r="22" spans="1:13">
      <c r="A22" s="67">
        <v>4</v>
      </c>
      <c r="B22" s="28" t="s">
        <v>4</v>
      </c>
      <c r="C22" s="31">
        <v>500</v>
      </c>
      <c r="D22" s="29" t="s">
        <v>40</v>
      </c>
      <c r="E22" s="196"/>
      <c r="F22" s="125">
        <f t="shared" si="0"/>
        <v>0</v>
      </c>
      <c r="G22" s="199"/>
      <c r="H22" s="125">
        <f t="shared" si="1"/>
        <v>0</v>
      </c>
    </row>
    <row r="23" spans="1:13">
      <c r="A23" s="67">
        <v>5</v>
      </c>
      <c r="B23" s="28" t="s">
        <v>1</v>
      </c>
      <c r="C23" s="31">
        <v>500</v>
      </c>
      <c r="D23" s="29" t="s">
        <v>40</v>
      </c>
      <c r="E23" s="196"/>
      <c r="F23" s="125">
        <f t="shared" si="0"/>
        <v>0</v>
      </c>
      <c r="G23" s="199"/>
      <c r="H23" s="125">
        <f t="shared" si="1"/>
        <v>0</v>
      </c>
    </row>
    <row r="24" spans="1:13">
      <c r="A24" s="67">
        <v>6</v>
      </c>
      <c r="B24" s="28" t="s">
        <v>38</v>
      </c>
      <c r="C24" s="31">
        <v>150</v>
      </c>
      <c r="D24" s="29" t="s">
        <v>40</v>
      </c>
      <c r="E24" s="196"/>
      <c r="F24" s="125">
        <f t="shared" si="0"/>
        <v>0</v>
      </c>
      <c r="G24" s="199"/>
      <c r="H24" s="125">
        <f t="shared" si="1"/>
        <v>0</v>
      </c>
    </row>
    <row r="25" spans="1:13">
      <c r="A25" s="67">
        <v>7</v>
      </c>
      <c r="B25" s="28" t="s">
        <v>29</v>
      </c>
      <c r="C25" s="31">
        <v>200</v>
      </c>
      <c r="D25" s="29" t="s">
        <v>39</v>
      </c>
      <c r="E25" s="196"/>
      <c r="F25" s="125">
        <f t="shared" si="0"/>
        <v>0</v>
      </c>
      <c r="G25" s="199"/>
      <c r="H25" s="125">
        <f t="shared" si="1"/>
        <v>0</v>
      </c>
    </row>
    <row r="26" spans="1:13">
      <c r="A26" s="67">
        <v>8</v>
      </c>
      <c r="B26" s="28" t="s">
        <v>33</v>
      </c>
      <c r="C26" s="31">
        <v>150</v>
      </c>
      <c r="D26" s="29" t="s">
        <v>40</v>
      </c>
      <c r="E26" s="196"/>
      <c r="F26" s="125">
        <f t="shared" si="0"/>
        <v>0</v>
      </c>
      <c r="G26" s="199"/>
      <c r="H26" s="125">
        <f t="shared" si="1"/>
        <v>0</v>
      </c>
    </row>
    <row r="27" spans="1:13" ht="30">
      <c r="A27" s="67">
        <v>9</v>
      </c>
      <c r="B27" s="6" t="s">
        <v>285</v>
      </c>
      <c r="C27" s="31">
        <v>100</v>
      </c>
      <c r="D27" s="63" t="s">
        <v>40</v>
      </c>
      <c r="E27" s="196"/>
      <c r="F27" s="125">
        <f t="shared" si="0"/>
        <v>0</v>
      </c>
      <c r="G27" s="199"/>
      <c r="H27" s="125">
        <f t="shared" si="1"/>
        <v>0</v>
      </c>
    </row>
    <row r="28" spans="1:13" ht="30">
      <c r="A28" s="67">
        <v>10</v>
      </c>
      <c r="B28" s="6" t="s">
        <v>286</v>
      </c>
      <c r="C28" s="31">
        <v>300</v>
      </c>
      <c r="D28" s="63" t="s">
        <v>40</v>
      </c>
      <c r="E28" s="196"/>
      <c r="F28" s="125">
        <f t="shared" si="0"/>
        <v>0</v>
      </c>
      <c r="G28" s="199"/>
      <c r="H28" s="125">
        <f t="shared" si="1"/>
        <v>0</v>
      </c>
    </row>
    <row r="29" spans="1:13" ht="30">
      <c r="A29" s="67">
        <v>11</v>
      </c>
      <c r="B29" s="28" t="s">
        <v>61</v>
      </c>
      <c r="C29" s="31">
        <v>100</v>
      </c>
      <c r="D29" s="63" t="s">
        <v>40</v>
      </c>
      <c r="E29" s="196"/>
      <c r="F29" s="125">
        <f t="shared" si="0"/>
        <v>0</v>
      </c>
      <c r="G29" s="199"/>
      <c r="H29" s="125">
        <f t="shared" si="1"/>
        <v>0</v>
      </c>
    </row>
    <row r="30" spans="1:13">
      <c r="A30" s="67">
        <v>12</v>
      </c>
      <c r="B30" s="28" t="s">
        <v>5</v>
      </c>
      <c r="C30" s="31">
        <v>100</v>
      </c>
      <c r="D30" s="29" t="s">
        <v>40</v>
      </c>
      <c r="E30" s="196"/>
      <c r="F30" s="125">
        <f t="shared" si="0"/>
        <v>0</v>
      </c>
      <c r="G30" s="199"/>
      <c r="H30" s="125">
        <f t="shared" si="1"/>
        <v>0</v>
      </c>
    </row>
    <row r="31" spans="1:13" ht="30">
      <c r="A31" s="67">
        <v>13</v>
      </c>
      <c r="B31" s="6" t="s">
        <v>287</v>
      </c>
      <c r="C31" s="31">
        <v>100</v>
      </c>
      <c r="D31" s="63" t="s">
        <v>40</v>
      </c>
      <c r="E31" s="196"/>
      <c r="F31" s="125">
        <f t="shared" si="0"/>
        <v>0</v>
      </c>
      <c r="G31" s="199"/>
      <c r="H31" s="125">
        <f t="shared" si="1"/>
        <v>0</v>
      </c>
    </row>
    <row r="32" spans="1:13" ht="45">
      <c r="A32" s="67">
        <v>14</v>
      </c>
      <c r="B32" s="28" t="s">
        <v>62</v>
      </c>
      <c r="C32" s="31">
        <v>100</v>
      </c>
      <c r="D32" s="63" t="s">
        <v>40</v>
      </c>
      <c r="E32" s="196"/>
      <c r="F32" s="125">
        <f t="shared" si="0"/>
        <v>0</v>
      </c>
      <c r="G32" s="199"/>
      <c r="H32" s="125">
        <f t="shared" si="1"/>
        <v>0</v>
      </c>
    </row>
    <row r="33" spans="1:8" ht="30">
      <c r="A33" s="67">
        <v>15</v>
      </c>
      <c r="B33" s="28" t="s">
        <v>63</v>
      </c>
      <c r="C33" s="31">
        <v>50</v>
      </c>
      <c r="D33" s="63" t="s">
        <v>40</v>
      </c>
      <c r="E33" s="196"/>
      <c r="F33" s="125">
        <f t="shared" si="0"/>
        <v>0</v>
      </c>
      <c r="G33" s="199"/>
      <c r="H33" s="125">
        <f t="shared" si="1"/>
        <v>0</v>
      </c>
    </row>
    <row r="34" spans="1:8" ht="30">
      <c r="A34" s="67">
        <v>16</v>
      </c>
      <c r="B34" s="28" t="s">
        <v>44</v>
      </c>
      <c r="C34" s="31">
        <v>200</v>
      </c>
      <c r="D34" s="29" t="s">
        <v>39</v>
      </c>
      <c r="E34" s="196"/>
      <c r="F34" s="125">
        <f t="shared" si="0"/>
        <v>0</v>
      </c>
      <c r="G34" s="199"/>
      <c r="H34" s="125">
        <f t="shared" si="1"/>
        <v>0</v>
      </c>
    </row>
    <row r="35" spans="1:8">
      <c r="A35" s="67">
        <v>17</v>
      </c>
      <c r="B35" s="28" t="s">
        <v>2</v>
      </c>
      <c r="C35" s="31">
        <v>400</v>
      </c>
      <c r="D35" s="29" t="s">
        <v>40</v>
      </c>
      <c r="E35" s="196"/>
      <c r="F35" s="125">
        <f t="shared" si="0"/>
        <v>0</v>
      </c>
      <c r="G35" s="199"/>
      <c r="H35" s="125">
        <f t="shared" si="1"/>
        <v>0</v>
      </c>
    </row>
    <row r="36" spans="1:8" ht="30">
      <c r="A36" s="67">
        <v>18</v>
      </c>
      <c r="B36" s="28" t="s">
        <v>43</v>
      </c>
      <c r="C36" s="31">
        <v>200</v>
      </c>
      <c r="D36" s="29" t="s">
        <v>39</v>
      </c>
      <c r="E36" s="196"/>
      <c r="F36" s="125">
        <f t="shared" si="0"/>
        <v>0</v>
      </c>
      <c r="G36" s="199"/>
      <c r="H36" s="125">
        <f t="shared" si="1"/>
        <v>0</v>
      </c>
    </row>
    <row r="37" spans="1:8">
      <c r="A37" s="67">
        <v>19</v>
      </c>
      <c r="B37" s="6" t="s">
        <v>116</v>
      </c>
      <c r="C37" s="31">
        <v>100</v>
      </c>
      <c r="D37" s="29" t="s">
        <v>40</v>
      </c>
      <c r="E37" s="196"/>
      <c r="F37" s="125">
        <f t="shared" si="0"/>
        <v>0</v>
      </c>
      <c r="G37" s="199"/>
      <c r="H37" s="125">
        <f t="shared" si="1"/>
        <v>0</v>
      </c>
    </row>
    <row r="38" spans="1:8">
      <c r="A38" s="67">
        <v>20</v>
      </c>
      <c r="B38" s="28" t="s">
        <v>11</v>
      </c>
      <c r="C38" s="31">
        <v>250</v>
      </c>
      <c r="D38" s="29" t="s">
        <v>40</v>
      </c>
      <c r="E38" s="196"/>
      <c r="F38" s="125">
        <f t="shared" si="0"/>
        <v>0</v>
      </c>
      <c r="G38" s="199"/>
      <c r="H38" s="125">
        <f t="shared" si="1"/>
        <v>0</v>
      </c>
    </row>
    <row r="39" spans="1:8">
      <c r="A39" s="67">
        <v>21</v>
      </c>
      <c r="B39" s="28" t="s">
        <v>6</v>
      </c>
      <c r="C39" s="31">
        <v>150</v>
      </c>
      <c r="D39" s="29" t="s">
        <v>40</v>
      </c>
      <c r="E39" s="196"/>
      <c r="F39" s="125">
        <f t="shared" si="0"/>
        <v>0</v>
      </c>
      <c r="G39" s="199"/>
      <c r="H39" s="125">
        <f t="shared" si="1"/>
        <v>0</v>
      </c>
    </row>
    <row r="40" spans="1:8">
      <c r="A40" s="67">
        <v>22</v>
      </c>
      <c r="B40" s="28" t="s">
        <v>7</v>
      </c>
      <c r="C40" s="31">
        <v>200</v>
      </c>
      <c r="D40" s="29" t="s">
        <v>40</v>
      </c>
      <c r="E40" s="196"/>
      <c r="F40" s="125">
        <f t="shared" si="0"/>
        <v>0</v>
      </c>
      <c r="G40" s="199"/>
      <c r="H40" s="125">
        <f t="shared" si="1"/>
        <v>0</v>
      </c>
    </row>
    <row r="41" spans="1:8">
      <c r="A41" s="67">
        <v>23</v>
      </c>
      <c r="B41" s="28" t="s">
        <v>34</v>
      </c>
      <c r="C41" s="31">
        <v>100</v>
      </c>
      <c r="D41" s="29" t="s">
        <v>40</v>
      </c>
      <c r="E41" s="196"/>
      <c r="F41" s="125">
        <f t="shared" si="0"/>
        <v>0</v>
      </c>
      <c r="G41" s="199"/>
      <c r="H41" s="125">
        <f t="shared" si="1"/>
        <v>0</v>
      </c>
    </row>
    <row r="42" spans="1:8">
      <c r="A42" s="67">
        <v>24</v>
      </c>
      <c r="B42" s="28" t="s">
        <v>35</v>
      </c>
      <c r="C42" s="31">
        <v>400</v>
      </c>
      <c r="D42" s="29" t="s">
        <v>40</v>
      </c>
      <c r="E42" s="196"/>
      <c r="F42" s="125">
        <f t="shared" si="0"/>
        <v>0</v>
      </c>
      <c r="G42" s="199"/>
      <c r="H42" s="125">
        <f t="shared" si="1"/>
        <v>0</v>
      </c>
    </row>
    <row r="43" spans="1:8">
      <c r="A43" s="67">
        <v>25</v>
      </c>
      <c r="B43" s="28" t="s">
        <v>64</v>
      </c>
      <c r="C43" s="31">
        <v>200</v>
      </c>
      <c r="D43" s="29" t="s">
        <v>39</v>
      </c>
      <c r="E43" s="196"/>
      <c r="F43" s="125">
        <f t="shared" si="0"/>
        <v>0</v>
      </c>
      <c r="G43" s="199"/>
      <c r="H43" s="125">
        <f t="shared" si="1"/>
        <v>0</v>
      </c>
    </row>
    <row r="44" spans="1:8" ht="30">
      <c r="A44" s="67">
        <v>26</v>
      </c>
      <c r="B44" s="28" t="s">
        <v>41</v>
      </c>
      <c r="C44" s="31">
        <v>200</v>
      </c>
      <c r="D44" s="29" t="s">
        <v>39</v>
      </c>
      <c r="E44" s="196"/>
      <c r="F44" s="125">
        <f t="shared" si="0"/>
        <v>0</v>
      </c>
      <c r="G44" s="199"/>
      <c r="H44" s="125">
        <f t="shared" si="1"/>
        <v>0</v>
      </c>
    </row>
    <row r="45" spans="1:8">
      <c r="A45" s="67">
        <v>27</v>
      </c>
      <c r="B45" s="28" t="s">
        <v>37</v>
      </c>
      <c r="C45" s="31">
        <v>100</v>
      </c>
      <c r="D45" s="29" t="s">
        <v>39</v>
      </c>
      <c r="E45" s="196"/>
      <c r="F45" s="125">
        <f t="shared" si="0"/>
        <v>0</v>
      </c>
      <c r="G45" s="199"/>
      <c r="H45" s="125">
        <f t="shared" si="1"/>
        <v>0</v>
      </c>
    </row>
    <row r="46" spans="1:8">
      <c r="A46" s="67">
        <v>28</v>
      </c>
      <c r="B46" s="28" t="s">
        <v>14</v>
      </c>
      <c r="C46" s="31">
        <v>400</v>
      </c>
      <c r="D46" s="29" t="s">
        <v>39</v>
      </c>
      <c r="E46" s="196"/>
      <c r="F46" s="125">
        <f t="shared" si="0"/>
        <v>0</v>
      </c>
      <c r="G46" s="199"/>
      <c r="H46" s="125">
        <f t="shared" si="1"/>
        <v>0</v>
      </c>
    </row>
    <row r="47" spans="1:8">
      <c r="A47" s="67">
        <v>29</v>
      </c>
      <c r="B47" s="28" t="s">
        <v>36</v>
      </c>
      <c r="C47" s="31">
        <v>100</v>
      </c>
      <c r="D47" s="29" t="s">
        <v>39</v>
      </c>
      <c r="E47" s="196"/>
      <c r="F47" s="125">
        <f t="shared" si="0"/>
        <v>0</v>
      </c>
      <c r="G47" s="199"/>
      <c r="H47" s="125">
        <f t="shared" si="1"/>
        <v>0</v>
      </c>
    </row>
    <row r="48" spans="1:8">
      <c r="A48" s="67">
        <v>30</v>
      </c>
      <c r="B48" s="28" t="s">
        <v>77</v>
      </c>
      <c r="C48" s="31">
        <v>400</v>
      </c>
      <c r="D48" s="29" t="s">
        <v>40</v>
      </c>
      <c r="E48" s="196"/>
      <c r="F48" s="125">
        <f t="shared" si="0"/>
        <v>0</v>
      </c>
      <c r="G48" s="199"/>
      <c r="H48" s="125">
        <f t="shared" si="1"/>
        <v>0</v>
      </c>
    </row>
    <row r="49" spans="1:8">
      <c r="A49" s="67">
        <v>31</v>
      </c>
      <c r="B49" s="28" t="s">
        <v>13</v>
      </c>
      <c r="C49" s="31">
        <v>50</v>
      </c>
      <c r="D49" s="29" t="s">
        <v>39</v>
      </c>
      <c r="E49" s="196"/>
      <c r="F49" s="125">
        <f t="shared" si="0"/>
        <v>0</v>
      </c>
      <c r="G49" s="199"/>
      <c r="H49" s="125">
        <f t="shared" si="1"/>
        <v>0</v>
      </c>
    </row>
    <row r="50" spans="1:8" ht="30">
      <c r="A50" s="67">
        <v>32</v>
      </c>
      <c r="B50" s="28" t="s">
        <v>45</v>
      </c>
      <c r="C50" s="31">
        <v>150</v>
      </c>
      <c r="D50" s="29" t="s">
        <v>39</v>
      </c>
      <c r="E50" s="196"/>
      <c r="F50" s="125">
        <f t="shared" si="0"/>
        <v>0</v>
      </c>
      <c r="G50" s="199"/>
      <c r="H50" s="125">
        <f t="shared" si="1"/>
        <v>0</v>
      </c>
    </row>
    <row r="51" spans="1:8">
      <c r="A51" s="67">
        <v>33</v>
      </c>
      <c r="B51" s="28" t="s">
        <v>3</v>
      </c>
      <c r="C51" s="31">
        <v>2500</v>
      </c>
      <c r="D51" s="29" t="s">
        <v>40</v>
      </c>
      <c r="E51" s="196"/>
      <c r="F51" s="125">
        <f t="shared" si="0"/>
        <v>0</v>
      </c>
      <c r="G51" s="199"/>
      <c r="H51" s="125">
        <f t="shared" si="1"/>
        <v>0</v>
      </c>
    </row>
    <row r="52" spans="1:8">
      <c r="A52" s="27">
        <v>34</v>
      </c>
      <c r="B52" s="30" t="s">
        <v>301</v>
      </c>
      <c r="C52" s="31">
        <v>20</v>
      </c>
      <c r="D52" s="31" t="s">
        <v>40</v>
      </c>
      <c r="E52" s="196"/>
      <c r="F52" s="125">
        <f t="shared" si="0"/>
        <v>0</v>
      </c>
      <c r="G52" s="199"/>
      <c r="H52" s="125">
        <f t="shared" si="1"/>
        <v>0</v>
      </c>
    </row>
    <row r="53" spans="1:8" ht="17.25" customHeight="1">
      <c r="A53" s="106">
        <v>34</v>
      </c>
      <c r="B53" s="28" t="s">
        <v>8</v>
      </c>
      <c r="C53" s="31">
        <v>100</v>
      </c>
      <c r="D53" s="29" t="s">
        <v>40</v>
      </c>
      <c r="E53" s="196"/>
      <c r="F53" s="125">
        <f t="shared" si="0"/>
        <v>0</v>
      </c>
      <c r="G53" s="199"/>
      <c r="H53" s="125">
        <f t="shared" si="1"/>
        <v>0</v>
      </c>
    </row>
    <row r="54" spans="1:8">
      <c r="A54" s="106">
        <v>34</v>
      </c>
      <c r="B54" s="28" t="s">
        <v>26</v>
      </c>
      <c r="C54" s="31">
        <v>50</v>
      </c>
      <c r="D54" s="29" t="s">
        <v>40</v>
      </c>
      <c r="E54" s="196"/>
      <c r="F54" s="125">
        <f t="shared" si="0"/>
        <v>0</v>
      </c>
      <c r="G54" s="199"/>
      <c r="H54" s="125">
        <f t="shared" si="1"/>
        <v>0</v>
      </c>
    </row>
    <row r="55" spans="1:8">
      <c r="A55" s="106">
        <v>34</v>
      </c>
      <c r="B55" s="28" t="s">
        <v>0</v>
      </c>
      <c r="C55" s="31">
        <v>300</v>
      </c>
      <c r="D55" s="29" t="s">
        <v>40</v>
      </c>
      <c r="E55" s="196"/>
      <c r="F55" s="125">
        <f t="shared" si="0"/>
        <v>0</v>
      </c>
      <c r="G55" s="199"/>
      <c r="H55" s="125">
        <f t="shared" si="1"/>
        <v>0</v>
      </c>
    </row>
    <row r="56" spans="1:8">
      <c r="A56" s="106">
        <v>34</v>
      </c>
      <c r="B56" s="28" t="s">
        <v>30</v>
      </c>
      <c r="C56" s="31">
        <v>50</v>
      </c>
      <c r="D56" s="29" t="s">
        <v>40</v>
      </c>
      <c r="E56" s="196"/>
      <c r="F56" s="125">
        <f t="shared" si="0"/>
        <v>0</v>
      </c>
      <c r="G56" s="199"/>
      <c r="H56" s="125">
        <f t="shared" si="1"/>
        <v>0</v>
      </c>
    </row>
    <row r="57" spans="1:8">
      <c r="A57" s="106">
        <v>34</v>
      </c>
      <c r="B57" s="28" t="s">
        <v>12</v>
      </c>
      <c r="C57" s="31">
        <v>250</v>
      </c>
      <c r="D57" s="29" t="s">
        <v>40</v>
      </c>
      <c r="E57" s="196"/>
      <c r="F57" s="125">
        <f t="shared" si="0"/>
        <v>0</v>
      </c>
      <c r="G57" s="199"/>
      <c r="H57" s="125">
        <f t="shared" si="1"/>
        <v>0</v>
      </c>
    </row>
    <row r="58" spans="1:8">
      <c r="A58" s="106">
        <v>34</v>
      </c>
      <c r="B58" s="28" t="s">
        <v>27</v>
      </c>
      <c r="C58" s="31">
        <v>100</v>
      </c>
      <c r="D58" s="63" t="s">
        <v>39</v>
      </c>
      <c r="E58" s="196"/>
      <c r="F58" s="125">
        <f t="shared" si="0"/>
        <v>0</v>
      </c>
      <c r="G58" s="199"/>
      <c r="H58" s="125">
        <f t="shared" si="1"/>
        <v>0</v>
      </c>
    </row>
    <row r="59" spans="1:8">
      <c r="A59" s="106">
        <v>34</v>
      </c>
      <c r="B59" s="28" t="s">
        <v>24</v>
      </c>
      <c r="C59" s="31">
        <v>20</v>
      </c>
      <c r="D59" s="29" t="s">
        <v>40</v>
      </c>
      <c r="E59" s="196"/>
      <c r="F59" s="125">
        <f t="shared" si="0"/>
        <v>0</v>
      </c>
      <c r="G59" s="199"/>
      <c r="H59" s="125">
        <f t="shared" si="1"/>
        <v>0</v>
      </c>
    </row>
    <row r="60" spans="1:8" ht="30">
      <c r="A60" s="106">
        <v>34</v>
      </c>
      <c r="B60" s="28" t="s">
        <v>55</v>
      </c>
      <c r="C60" s="31">
        <v>30</v>
      </c>
      <c r="D60" s="29" t="s">
        <v>40</v>
      </c>
      <c r="E60" s="196"/>
      <c r="F60" s="125">
        <f t="shared" si="0"/>
        <v>0</v>
      </c>
      <c r="G60" s="199"/>
      <c r="H60" s="125">
        <f t="shared" si="1"/>
        <v>0</v>
      </c>
    </row>
    <row r="61" spans="1:8">
      <c r="A61" s="106">
        <v>34</v>
      </c>
      <c r="B61" s="28" t="s">
        <v>25</v>
      </c>
      <c r="C61" s="31">
        <v>150</v>
      </c>
      <c r="D61" s="29" t="s">
        <v>40</v>
      </c>
      <c r="E61" s="196"/>
      <c r="F61" s="125">
        <f t="shared" si="0"/>
        <v>0</v>
      </c>
      <c r="G61" s="199"/>
      <c r="H61" s="125">
        <f t="shared" si="1"/>
        <v>0</v>
      </c>
    </row>
    <row r="62" spans="1:8">
      <c r="A62" s="106">
        <v>34</v>
      </c>
      <c r="B62" s="30" t="s">
        <v>28</v>
      </c>
      <c r="C62" s="31">
        <v>50</v>
      </c>
      <c r="D62" s="29" t="s">
        <v>40</v>
      </c>
      <c r="E62" s="196"/>
      <c r="F62" s="125">
        <f t="shared" si="0"/>
        <v>0</v>
      </c>
      <c r="G62" s="199"/>
      <c r="H62" s="125">
        <f t="shared" si="1"/>
        <v>0</v>
      </c>
    </row>
    <row r="63" spans="1:8">
      <c r="A63" s="106">
        <v>34</v>
      </c>
      <c r="B63" s="28" t="s">
        <v>10</v>
      </c>
      <c r="C63" s="31">
        <v>150</v>
      </c>
      <c r="D63" s="31" t="s">
        <v>40</v>
      </c>
      <c r="E63" s="196"/>
      <c r="F63" s="125">
        <f t="shared" si="0"/>
        <v>0</v>
      </c>
      <c r="G63" s="199"/>
      <c r="H63" s="125">
        <f t="shared" si="1"/>
        <v>0</v>
      </c>
    </row>
    <row r="64" spans="1:8">
      <c r="A64" s="106">
        <v>34</v>
      </c>
      <c r="B64" s="28" t="s">
        <v>23</v>
      </c>
      <c r="C64" s="31">
        <v>200</v>
      </c>
      <c r="D64" s="31" t="s">
        <v>40</v>
      </c>
      <c r="E64" s="196"/>
      <c r="F64" s="125">
        <f t="shared" si="0"/>
        <v>0</v>
      </c>
      <c r="G64" s="199"/>
      <c r="H64" s="125">
        <f t="shared" si="1"/>
        <v>0</v>
      </c>
    </row>
    <row r="65" spans="1:10" ht="75">
      <c r="A65" s="106">
        <v>34</v>
      </c>
      <c r="B65" s="49" t="s">
        <v>288</v>
      </c>
      <c r="C65" s="13">
        <v>30</v>
      </c>
      <c r="D65" s="29" t="s">
        <v>40</v>
      </c>
      <c r="E65" s="187"/>
      <c r="F65" s="125">
        <f t="shared" si="0"/>
        <v>0</v>
      </c>
      <c r="G65" s="193"/>
      <c r="H65" s="125">
        <f t="shared" si="1"/>
        <v>0</v>
      </c>
    </row>
    <row r="66" spans="1:10">
      <c r="A66" s="106">
        <v>34</v>
      </c>
      <c r="B66" s="49" t="s">
        <v>110</v>
      </c>
      <c r="C66" s="13">
        <v>30</v>
      </c>
      <c r="D66" s="29" t="s">
        <v>40</v>
      </c>
      <c r="E66" s="187"/>
      <c r="F66" s="125">
        <f t="shared" si="0"/>
        <v>0</v>
      </c>
      <c r="G66" s="193"/>
      <c r="H66" s="125">
        <f t="shared" si="1"/>
        <v>0</v>
      </c>
    </row>
    <row r="67" spans="1:10">
      <c r="A67" s="106">
        <v>34</v>
      </c>
      <c r="B67" s="49" t="s">
        <v>289</v>
      </c>
      <c r="C67" s="13">
        <v>30</v>
      </c>
      <c r="D67" s="31" t="s">
        <v>40</v>
      </c>
      <c r="E67" s="187"/>
      <c r="F67" s="125">
        <f t="shared" si="0"/>
        <v>0</v>
      </c>
      <c r="G67" s="193"/>
      <c r="H67" s="125">
        <f t="shared" si="1"/>
        <v>0</v>
      </c>
    </row>
    <row r="68" spans="1:10">
      <c r="A68" s="106">
        <v>34</v>
      </c>
      <c r="B68" s="49" t="s">
        <v>111</v>
      </c>
      <c r="C68" s="13">
        <v>5</v>
      </c>
      <c r="D68" s="53" t="s">
        <v>91</v>
      </c>
      <c r="E68" s="187"/>
      <c r="F68" s="125">
        <f t="shared" si="0"/>
        <v>0</v>
      </c>
      <c r="G68" s="193"/>
      <c r="H68" s="125">
        <f t="shared" si="1"/>
        <v>0</v>
      </c>
    </row>
    <row r="69" spans="1:10">
      <c r="A69" s="106">
        <v>34</v>
      </c>
      <c r="B69" s="49" t="s">
        <v>112</v>
      </c>
      <c r="C69" s="13">
        <v>30</v>
      </c>
      <c r="D69" s="53" t="s">
        <v>40</v>
      </c>
      <c r="E69" s="187"/>
      <c r="F69" s="125">
        <f t="shared" si="0"/>
        <v>0</v>
      </c>
      <c r="G69" s="193"/>
      <c r="H69" s="125">
        <f t="shared" si="1"/>
        <v>0</v>
      </c>
    </row>
    <row r="70" spans="1:10">
      <c r="A70" s="106">
        <v>34</v>
      </c>
      <c r="B70" s="49" t="s">
        <v>113</v>
      </c>
      <c r="C70" s="13">
        <v>20</v>
      </c>
      <c r="D70" s="53" t="s">
        <v>40</v>
      </c>
      <c r="E70" s="187"/>
      <c r="F70" s="125">
        <f t="shared" si="0"/>
        <v>0</v>
      </c>
      <c r="G70" s="193"/>
      <c r="H70" s="125">
        <f t="shared" si="1"/>
        <v>0</v>
      </c>
    </row>
    <row r="71" spans="1:10">
      <c r="A71" s="106">
        <v>34</v>
      </c>
      <c r="B71" s="49" t="s">
        <v>114</v>
      </c>
      <c r="C71" s="13">
        <v>20</v>
      </c>
      <c r="D71" s="53" t="s">
        <v>40</v>
      </c>
      <c r="E71" s="187"/>
      <c r="F71" s="125">
        <f t="shared" si="0"/>
        <v>0</v>
      </c>
      <c r="G71" s="193"/>
      <c r="H71" s="125">
        <f t="shared" si="1"/>
        <v>0</v>
      </c>
    </row>
    <row r="72" spans="1:10">
      <c r="A72" s="12"/>
      <c r="B72" s="49"/>
      <c r="C72" s="13">
        <f>SUM(C3:C71)</f>
        <v>10225</v>
      </c>
      <c r="D72" s="25"/>
      <c r="E72" s="187"/>
      <c r="F72" s="125">
        <f t="shared" si="0"/>
        <v>0</v>
      </c>
      <c r="G72" s="193"/>
      <c r="H72" s="125">
        <f t="shared" si="1"/>
        <v>0</v>
      </c>
    </row>
    <row r="73" spans="1:10" s="41" customFormat="1">
      <c r="A73" s="122"/>
      <c r="B73" s="105"/>
      <c r="C73" s="126"/>
      <c r="D73" s="126"/>
      <c r="E73" s="41" t="s">
        <v>299</v>
      </c>
      <c r="F73" s="41">
        <f>SUM(F19:F72)</f>
        <v>0</v>
      </c>
      <c r="G73" s="168"/>
      <c r="H73" s="41">
        <f t="shared" ref="H73" si="2">SUM(H19:H72)</f>
        <v>0</v>
      </c>
    </row>
    <row r="74" spans="1:10">
      <c r="B74" s="46"/>
      <c r="C74" s="33"/>
      <c r="J74" s="41"/>
    </row>
    <row r="75" spans="1:10">
      <c r="A75" s="219" t="s">
        <v>290</v>
      </c>
      <c r="B75" s="237"/>
      <c r="C75" s="237"/>
      <c r="D75" s="237"/>
      <c r="E75" s="237"/>
      <c r="F75" s="237"/>
      <c r="G75" s="237"/>
      <c r="H75" s="237"/>
    </row>
    <row r="76" spans="1:10">
      <c r="A76" s="237"/>
      <c r="B76" s="237"/>
      <c r="C76" s="237"/>
      <c r="D76" s="237"/>
      <c r="E76" s="237"/>
      <c r="F76" s="237"/>
      <c r="G76" s="237"/>
      <c r="H76" s="237"/>
    </row>
    <row r="77" spans="1:10">
      <c r="A77" s="237"/>
      <c r="B77" s="237"/>
      <c r="C77" s="237"/>
      <c r="D77" s="237"/>
      <c r="E77" s="237"/>
      <c r="F77" s="237"/>
      <c r="G77" s="237"/>
      <c r="H77" s="237"/>
    </row>
    <row r="80" spans="1:10" ht="15.75" customHeight="1"/>
  </sheetData>
  <sortState ref="B57:D68">
    <sortCondition ref="B57"/>
  </sortState>
  <mergeCells count="10">
    <mergeCell ref="A75:H77"/>
    <mergeCell ref="A1:H1"/>
    <mergeCell ref="A3:H3"/>
    <mergeCell ref="A4:H4"/>
    <mergeCell ref="A7:H7"/>
    <mergeCell ref="A9:H9"/>
    <mergeCell ref="A10:H10"/>
    <mergeCell ref="A12:H13"/>
    <mergeCell ref="A15:H15"/>
    <mergeCell ref="A18:H18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L26"/>
  <sheetViews>
    <sheetView topLeftCell="A7" zoomScaleNormal="100" workbookViewId="0">
      <selection activeCell="L7" sqref="L1:O1048576"/>
    </sheetView>
  </sheetViews>
  <sheetFormatPr defaultColWidth="8.7109375" defaultRowHeight="15"/>
  <cols>
    <col min="1" max="1" width="3.5703125" style="10" customWidth="1"/>
    <col min="2" max="2" width="20.5703125" style="10" customWidth="1"/>
    <col min="3" max="3" width="6.5703125" style="65" customWidth="1"/>
    <col min="4" max="4" width="10.28515625" style="66" customWidth="1"/>
    <col min="5" max="5" width="12.5703125" style="10" customWidth="1"/>
    <col min="6" max="6" width="10.5703125" style="10" customWidth="1"/>
    <col min="7" max="7" width="10.5703125" style="155" customWidth="1"/>
    <col min="8" max="8" width="10.5703125" style="10" customWidth="1"/>
    <col min="9" max="9" width="13.7109375" style="10" customWidth="1"/>
    <col min="10" max="10" width="13.7109375" style="11" customWidth="1"/>
    <col min="11" max="11" width="6.5703125" style="10" customWidth="1"/>
    <col min="12" max="12" width="6.7109375" style="10" customWidth="1"/>
    <col min="13" max="13" width="6.28515625" style="10" customWidth="1"/>
    <col min="14" max="18" width="3.85546875" style="10" customWidth="1"/>
    <col min="19" max="16384" width="8.7109375" style="10"/>
  </cols>
  <sheetData>
    <row r="1" spans="1:8">
      <c r="A1" s="221" t="s">
        <v>211</v>
      </c>
      <c r="B1" s="222"/>
      <c r="C1" s="222"/>
      <c r="D1" s="222"/>
      <c r="E1" s="222"/>
      <c r="F1" s="222"/>
      <c r="G1" s="222"/>
      <c r="H1" s="222"/>
    </row>
    <row r="2" spans="1:8">
      <c r="A2" s="15"/>
      <c r="B2" s="15"/>
      <c r="C2" s="73"/>
      <c r="D2" s="20"/>
      <c r="E2" s="15"/>
      <c r="F2" s="15"/>
      <c r="G2" s="154"/>
      <c r="H2" s="15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22" t="s">
        <v>66</v>
      </c>
      <c r="C5" s="33"/>
      <c r="D5" s="21"/>
    </row>
    <row r="6" spans="1:8">
      <c r="C6" s="33"/>
      <c r="D6" s="21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C8" s="33"/>
      <c r="D8" s="21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C11" s="33"/>
      <c r="D11" s="21"/>
    </row>
    <row r="12" spans="1:8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4" spans="1:8">
      <c r="A14" s="18"/>
      <c r="B14" s="18"/>
      <c r="C14" s="69"/>
      <c r="D14" s="18"/>
      <c r="E14" s="18"/>
      <c r="F14" s="18"/>
      <c r="G14" s="188"/>
      <c r="H14" s="11"/>
    </row>
    <row r="15" spans="1:8">
      <c r="A15" s="232" t="s">
        <v>80</v>
      </c>
      <c r="B15" s="233"/>
      <c r="C15" s="233"/>
      <c r="D15" s="233"/>
      <c r="E15" s="233"/>
      <c r="F15" s="233"/>
      <c r="G15" s="233"/>
      <c r="H15" s="233"/>
    </row>
    <row r="16" spans="1:8">
      <c r="C16" s="68"/>
      <c r="D16" s="3"/>
    </row>
    <row r="17" spans="1:12" s="21" customFormat="1" ht="60">
      <c r="A17" s="34" t="s">
        <v>54</v>
      </c>
      <c r="B17" s="1" t="s">
        <v>15</v>
      </c>
      <c r="C17" s="75" t="s">
        <v>16</v>
      </c>
      <c r="D17" s="1" t="s">
        <v>21</v>
      </c>
      <c r="E17" s="1" t="s">
        <v>17</v>
      </c>
      <c r="F17" s="1" t="s">
        <v>18</v>
      </c>
      <c r="G17" s="189" t="s">
        <v>19</v>
      </c>
      <c r="H17" s="1" t="s">
        <v>20</v>
      </c>
      <c r="I17" s="109" t="s">
        <v>296</v>
      </c>
      <c r="J17" s="109" t="s">
        <v>297</v>
      </c>
    </row>
    <row r="18" spans="1:12">
      <c r="A18" s="234" t="s">
        <v>32</v>
      </c>
      <c r="B18" s="234"/>
      <c r="C18" s="234"/>
      <c r="D18" s="234"/>
      <c r="E18" s="234"/>
      <c r="F18" s="234"/>
      <c r="G18" s="234"/>
      <c r="H18" s="234"/>
      <c r="I18" s="234"/>
      <c r="J18" s="234"/>
    </row>
    <row r="19" spans="1:12" ht="30">
      <c r="A19" s="127">
        <v>1</v>
      </c>
      <c r="B19" s="128" t="s">
        <v>56</v>
      </c>
      <c r="C19" s="129">
        <v>50</v>
      </c>
      <c r="D19" s="208" t="s">
        <v>22</v>
      </c>
      <c r="E19" s="194"/>
      <c r="F19" s="123" t="e">
        <f>C19/I19*E19</f>
        <v>#DIV/0!</v>
      </c>
      <c r="G19" s="210"/>
      <c r="H19" s="123" t="e">
        <f>F19*(1+G19)</f>
        <v>#DIV/0!</v>
      </c>
      <c r="I19" s="187"/>
      <c r="J19" s="207"/>
    </row>
    <row r="20" spans="1:12" ht="30">
      <c r="A20" s="34">
        <v>2</v>
      </c>
      <c r="B20" s="42" t="s">
        <v>78</v>
      </c>
      <c r="C20" s="76">
        <v>500</v>
      </c>
      <c r="D20" s="209" t="s">
        <v>22</v>
      </c>
      <c r="E20" s="195"/>
      <c r="F20" s="123" t="e">
        <f t="shared" ref="F20:F21" si="0">C20/I20*E20</f>
        <v>#DIV/0!</v>
      </c>
      <c r="G20" s="211"/>
      <c r="H20" s="123" t="e">
        <f t="shared" ref="H20:H21" si="1">F20*(1+G20)</f>
        <v>#DIV/0!</v>
      </c>
      <c r="I20" s="187"/>
      <c r="J20" s="207"/>
    </row>
    <row r="21" spans="1:12" ht="30">
      <c r="A21" s="34">
        <v>3</v>
      </c>
      <c r="B21" s="43" t="s">
        <v>79</v>
      </c>
      <c r="C21" s="76">
        <v>500</v>
      </c>
      <c r="D21" s="209" t="s">
        <v>22</v>
      </c>
      <c r="E21" s="195"/>
      <c r="F21" s="123" t="e">
        <f t="shared" si="0"/>
        <v>#DIV/0!</v>
      </c>
      <c r="G21" s="211"/>
      <c r="H21" s="123" t="e">
        <f t="shared" si="1"/>
        <v>#DIV/0!</v>
      </c>
      <c r="I21" s="187"/>
      <c r="J21" s="207"/>
    </row>
    <row r="22" spans="1:12" s="41" customFormat="1">
      <c r="C22" s="131"/>
      <c r="D22" s="132"/>
      <c r="E22" s="41" t="s">
        <v>299</v>
      </c>
      <c r="F22" s="41" t="e">
        <f>SUM(F19:F21)</f>
        <v>#DIV/0!</v>
      </c>
      <c r="G22" s="168"/>
      <c r="H22" s="41" t="e">
        <f>SUM(H19:H21)</f>
        <v>#DIV/0!</v>
      </c>
      <c r="J22" s="119"/>
    </row>
    <row r="23" spans="1:12">
      <c r="C23" s="68"/>
      <c r="D23" s="104"/>
      <c r="L23" s="41"/>
    </row>
    <row r="24" spans="1:12">
      <c r="A24" s="219" t="s">
        <v>137</v>
      </c>
      <c r="B24" s="235"/>
      <c r="C24" s="235"/>
      <c r="D24" s="235"/>
      <c r="E24" s="235"/>
      <c r="F24" s="235"/>
      <c r="G24" s="235"/>
      <c r="H24" s="235"/>
    </row>
    <row r="25" spans="1:12">
      <c r="A25" s="235"/>
      <c r="B25" s="235"/>
      <c r="C25" s="235"/>
      <c r="D25" s="235"/>
      <c r="E25" s="235"/>
      <c r="F25" s="235"/>
      <c r="G25" s="235"/>
      <c r="H25" s="235"/>
    </row>
    <row r="26" spans="1:12">
      <c r="A26" s="235"/>
      <c r="B26" s="235"/>
      <c r="C26" s="235"/>
      <c r="D26" s="235"/>
      <c r="E26" s="235"/>
      <c r="F26" s="235"/>
      <c r="G26" s="235"/>
      <c r="H26" s="235"/>
    </row>
  </sheetData>
  <sortState ref="B3:C8">
    <sortCondition ref="B3"/>
  </sortState>
  <mergeCells count="10">
    <mergeCell ref="A24:H26"/>
    <mergeCell ref="A1:H1"/>
    <mergeCell ref="A3:H3"/>
    <mergeCell ref="A4:H4"/>
    <mergeCell ref="A7:H7"/>
    <mergeCell ref="A9:H9"/>
    <mergeCell ref="A10:H10"/>
    <mergeCell ref="A12:H13"/>
    <mergeCell ref="A15:H15"/>
    <mergeCell ref="A18:J18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P43"/>
  <sheetViews>
    <sheetView topLeftCell="A22" zoomScaleNormal="100" workbookViewId="0">
      <selection activeCell="L31" sqref="L1:M1048576"/>
    </sheetView>
  </sheetViews>
  <sheetFormatPr defaultColWidth="8.7109375" defaultRowHeight="15"/>
  <cols>
    <col min="1" max="1" width="3.5703125" style="14" customWidth="1"/>
    <col min="2" max="2" width="20.5703125" style="66" customWidth="1"/>
    <col min="3" max="3" width="6.5703125" style="65" customWidth="1"/>
    <col min="4" max="4" width="9.85546875" style="66" customWidth="1"/>
    <col min="5" max="5" width="12.5703125" style="10" customWidth="1"/>
    <col min="6" max="6" width="10.5703125" style="10" customWidth="1"/>
    <col min="7" max="7" width="10.5703125" style="155" customWidth="1"/>
    <col min="8" max="8" width="10.5703125" style="10" customWidth="1"/>
    <col min="9" max="9" width="13.7109375" style="10" customWidth="1"/>
    <col min="10" max="10" width="13.7109375" style="11" customWidth="1"/>
    <col min="11" max="11" width="5.28515625" style="10" customWidth="1"/>
    <col min="12" max="12" width="9.28515625" style="10" customWidth="1"/>
    <col min="13" max="16384" width="8.7109375" style="10"/>
  </cols>
  <sheetData>
    <row r="1" spans="1:8">
      <c r="A1" s="221" t="s">
        <v>212</v>
      </c>
      <c r="B1" s="222"/>
      <c r="C1" s="222"/>
      <c r="D1" s="222"/>
      <c r="E1" s="222"/>
      <c r="F1" s="222"/>
      <c r="G1" s="222"/>
      <c r="H1" s="222"/>
    </row>
    <row r="2" spans="1:8">
      <c r="A2" s="15"/>
      <c r="B2" s="65"/>
      <c r="C2" s="20"/>
      <c r="D2" s="20"/>
      <c r="E2" s="15"/>
      <c r="F2" s="15"/>
      <c r="G2" s="154"/>
      <c r="H2" s="15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10" t="s">
        <v>66</v>
      </c>
      <c r="B5" s="10"/>
      <c r="C5" s="21"/>
      <c r="D5" s="21"/>
    </row>
    <row r="6" spans="1:8">
      <c r="A6" s="10"/>
      <c r="B6" s="10"/>
      <c r="C6" s="21"/>
      <c r="D6" s="21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10"/>
      <c r="B8" s="10"/>
      <c r="C8" s="21"/>
      <c r="D8" s="21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10"/>
      <c r="B11" s="10"/>
      <c r="C11" s="21"/>
      <c r="D11" s="21"/>
    </row>
    <row r="12" spans="1:8" ht="14.4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4" spans="1:8">
      <c r="A14" s="18"/>
      <c r="B14" s="18"/>
      <c r="C14" s="18"/>
      <c r="D14" s="18"/>
      <c r="E14" s="18"/>
      <c r="F14" s="18"/>
      <c r="G14" s="188"/>
      <c r="H14" s="11"/>
    </row>
    <row r="15" spans="1:8" ht="14.45" customHeight="1">
      <c r="A15" s="232" t="s">
        <v>90</v>
      </c>
      <c r="B15" s="233"/>
      <c r="C15" s="233"/>
      <c r="D15" s="233"/>
      <c r="E15" s="233"/>
      <c r="F15" s="233"/>
      <c r="G15" s="233"/>
      <c r="H15" s="233"/>
    </row>
    <row r="17" spans="1:16" s="21" customFormat="1" ht="60">
      <c r="A17" s="37" t="s">
        <v>54</v>
      </c>
      <c r="B17" s="4" t="s">
        <v>15</v>
      </c>
      <c r="C17" s="78" t="s">
        <v>16</v>
      </c>
      <c r="D17" s="1" t="s">
        <v>21</v>
      </c>
      <c r="E17" s="1" t="s">
        <v>17</v>
      </c>
      <c r="F17" s="1" t="s">
        <v>18</v>
      </c>
      <c r="G17" s="189" t="s">
        <v>19</v>
      </c>
      <c r="H17" s="1" t="s">
        <v>20</v>
      </c>
      <c r="I17" s="109" t="s">
        <v>296</v>
      </c>
      <c r="J17" s="109" t="s">
        <v>297</v>
      </c>
    </row>
    <row r="18" spans="1:16">
      <c r="A18" s="234" t="s">
        <v>106</v>
      </c>
      <c r="B18" s="234"/>
      <c r="C18" s="234"/>
      <c r="D18" s="234"/>
      <c r="E18" s="234"/>
      <c r="F18" s="234"/>
      <c r="G18" s="234"/>
      <c r="H18" s="234"/>
      <c r="I18" s="234"/>
      <c r="J18" s="234"/>
    </row>
    <row r="19" spans="1:16" ht="75">
      <c r="A19" s="133">
        <v>1</v>
      </c>
      <c r="B19" s="134" t="s">
        <v>60</v>
      </c>
      <c r="C19" s="135">
        <v>50</v>
      </c>
      <c r="D19" s="130" t="s">
        <v>91</v>
      </c>
      <c r="E19" s="184"/>
      <c r="F19" s="136" t="e">
        <f>C19/I19*E19</f>
        <v>#DIV/0!</v>
      </c>
      <c r="G19" s="190"/>
      <c r="H19" s="137" t="e">
        <f>F19*(1+G19)</f>
        <v>#DIV/0!</v>
      </c>
      <c r="I19" s="187"/>
      <c r="J19" s="207"/>
    </row>
    <row r="20" spans="1:16" ht="75">
      <c r="A20" s="37">
        <v>2</v>
      </c>
      <c r="B20" s="5" t="s">
        <v>48</v>
      </c>
      <c r="C20" s="79">
        <v>50</v>
      </c>
      <c r="D20" s="36" t="s">
        <v>47</v>
      </c>
      <c r="E20" s="185"/>
      <c r="F20" s="136" t="e">
        <f t="shared" ref="F20:F33" si="0">C20/I20*E20</f>
        <v>#DIV/0!</v>
      </c>
      <c r="G20" s="191"/>
      <c r="H20" s="137" t="e">
        <f t="shared" ref="H20:H33" si="1">F20*(1+G20)</f>
        <v>#DIV/0!</v>
      </c>
      <c r="I20" s="187"/>
      <c r="J20" s="207"/>
    </row>
    <row r="21" spans="1:16" ht="90">
      <c r="A21" s="37">
        <v>3</v>
      </c>
      <c r="B21" s="90" t="s">
        <v>139</v>
      </c>
      <c r="C21" s="80">
        <v>100</v>
      </c>
      <c r="D21" s="8" t="s">
        <v>40</v>
      </c>
      <c r="E21" s="186"/>
      <c r="F21" s="136" t="e">
        <f t="shared" si="0"/>
        <v>#DIV/0!</v>
      </c>
      <c r="G21" s="192"/>
      <c r="H21" s="137" t="e">
        <f t="shared" si="1"/>
        <v>#DIV/0!</v>
      </c>
      <c r="I21" s="187"/>
      <c r="J21" s="207"/>
    </row>
    <row r="22" spans="1:16" ht="75">
      <c r="A22" s="37">
        <v>4</v>
      </c>
      <c r="B22" s="5" t="s">
        <v>57</v>
      </c>
      <c r="C22" s="80">
        <v>350</v>
      </c>
      <c r="D22" s="35" t="s">
        <v>40</v>
      </c>
      <c r="E22" s="186"/>
      <c r="F22" s="136" t="e">
        <f t="shared" si="0"/>
        <v>#DIV/0!</v>
      </c>
      <c r="G22" s="192"/>
      <c r="H22" s="137" t="e">
        <f t="shared" si="1"/>
        <v>#DIV/0!</v>
      </c>
      <c r="I22" s="187"/>
      <c r="J22" s="207"/>
    </row>
    <row r="23" spans="1:16" ht="60">
      <c r="A23" s="37">
        <v>5</v>
      </c>
      <c r="B23" s="5" t="s">
        <v>49</v>
      </c>
      <c r="C23" s="80">
        <v>800</v>
      </c>
      <c r="D23" s="35" t="s">
        <v>47</v>
      </c>
      <c r="E23" s="186"/>
      <c r="F23" s="136" t="e">
        <f t="shared" si="0"/>
        <v>#DIV/0!</v>
      </c>
      <c r="G23" s="192"/>
      <c r="H23" s="137" t="e">
        <f t="shared" si="1"/>
        <v>#DIV/0!</v>
      </c>
      <c r="I23" s="187"/>
      <c r="J23" s="207"/>
    </row>
    <row r="24" spans="1:16" ht="90">
      <c r="A24" s="37">
        <v>6</v>
      </c>
      <c r="B24" s="38" t="s">
        <v>108</v>
      </c>
      <c r="C24" s="80">
        <v>10</v>
      </c>
      <c r="D24" s="82" t="s">
        <v>47</v>
      </c>
      <c r="E24" s="186"/>
      <c r="F24" s="136" t="e">
        <f t="shared" si="0"/>
        <v>#DIV/0!</v>
      </c>
      <c r="G24" s="192"/>
      <c r="H24" s="137" t="e">
        <f t="shared" si="1"/>
        <v>#DIV/0!</v>
      </c>
      <c r="I24" s="187"/>
      <c r="J24" s="207"/>
    </row>
    <row r="25" spans="1:16" ht="105">
      <c r="A25" s="37">
        <v>7</v>
      </c>
      <c r="B25" s="77" t="s">
        <v>107</v>
      </c>
      <c r="C25" s="64">
        <v>10</v>
      </c>
      <c r="D25" s="83" t="s">
        <v>47</v>
      </c>
      <c r="E25" s="187"/>
      <c r="F25" s="136" t="e">
        <f t="shared" si="0"/>
        <v>#DIV/0!</v>
      </c>
      <c r="G25" s="193"/>
      <c r="H25" s="137" t="e">
        <f t="shared" si="1"/>
        <v>#DIV/0!</v>
      </c>
      <c r="I25" s="187"/>
      <c r="J25" s="207"/>
    </row>
    <row r="26" spans="1:16" ht="45">
      <c r="A26" s="37">
        <v>8</v>
      </c>
      <c r="B26" s="24" t="s">
        <v>52</v>
      </c>
      <c r="C26" s="80">
        <v>10</v>
      </c>
      <c r="D26" s="82" t="s">
        <v>40</v>
      </c>
      <c r="E26" s="186"/>
      <c r="F26" s="136" t="e">
        <f t="shared" si="0"/>
        <v>#DIV/0!</v>
      </c>
      <c r="G26" s="192"/>
      <c r="H26" s="137" t="e">
        <f t="shared" si="1"/>
        <v>#DIV/0!</v>
      </c>
      <c r="I26" s="187"/>
      <c r="J26" s="207"/>
    </row>
    <row r="27" spans="1:16" ht="90">
      <c r="A27" s="37">
        <v>9</v>
      </c>
      <c r="B27" s="39" t="s">
        <v>50</v>
      </c>
      <c r="C27" s="80">
        <v>20</v>
      </c>
      <c r="D27" s="82" t="s">
        <v>40</v>
      </c>
      <c r="E27" s="186"/>
      <c r="F27" s="136" t="e">
        <f t="shared" si="0"/>
        <v>#DIV/0!</v>
      </c>
      <c r="G27" s="192"/>
      <c r="H27" s="137" t="e">
        <f t="shared" si="1"/>
        <v>#DIV/0!</v>
      </c>
      <c r="I27" s="187"/>
      <c r="J27" s="207"/>
    </row>
    <row r="28" spans="1:16" ht="105">
      <c r="A28" s="37">
        <v>10</v>
      </c>
      <c r="B28" s="23" t="s">
        <v>58</v>
      </c>
      <c r="C28" s="80">
        <v>350</v>
      </c>
      <c r="D28" s="35" t="s">
        <v>40</v>
      </c>
      <c r="E28" s="186"/>
      <c r="F28" s="136" t="e">
        <f t="shared" si="0"/>
        <v>#DIV/0!</v>
      </c>
      <c r="G28" s="192"/>
      <c r="H28" s="137" t="e">
        <f t="shared" si="1"/>
        <v>#DIV/0!</v>
      </c>
      <c r="I28" s="187"/>
      <c r="J28" s="207"/>
    </row>
    <row r="29" spans="1:16" ht="75">
      <c r="A29" s="37">
        <v>11</v>
      </c>
      <c r="B29" s="38" t="s">
        <v>51</v>
      </c>
      <c r="C29" s="80">
        <v>200</v>
      </c>
      <c r="D29" s="35" t="s">
        <v>40</v>
      </c>
      <c r="E29" s="186"/>
      <c r="F29" s="136" t="e">
        <f t="shared" si="0"/>
        <v>#DIV/0!</v>
      </c>
      <c r="G29" s="192"/>
      <c r="H29" s="137" t="e">
        <f t="shared" si="1"/>
        <v>#DIV/0!</v>
      </c>
      <c r="I29" s="187"/>
      <c r="J29" s="207"/>
    </row>
    <row r="30" spans="1:16" ht="90">
      <c r="A30" s="37">
        <v>12</v>
      </c>
      <c r="B30" s="39" t="s">
        <v>59</v>
      </c>
      <c r="C30" s="79">
        <v>50</v>
      </c>
      <c r="D30" s="36" t="s">
        <v>40</v>
      </c>
      <c r="E30" s="185"/>
      <c r="F30" s="136" t="e">
        <f t="shared" si="0"/>
        <v>#DIV/0!</v>
      </c>
      <c r="G30" s="191"/>
      <c r="H30" s="137" t="e">
        <f t="shared" si="1"/>
        <v>#DIV/0!</v>
      </c>
      <c r="I30" s="187"/>
      <c r="J30" s="207"/>
    </row>
    <row r="31" spans="1:16" ht="165">
      <c r="A31" s="37">
        <v>13</v>
      </c>
      <c r="B31" s="39" t="s">
        <v>81</v>
      </c>
      <c r="C31" s="64">
        <v>5</v>
      </c>
      <c r="D31" s="81" t="s">
        <v>40</v>
      </c>
      <c r="E31" s="187"/>
      <c r="F31" s="136" t="e">
        <f t="shared" si="0"/>
        <v>#DIV/0!</v>
      </c>
      <c r="G31" s="193"/>
      <c r="H31" s="137" t="e">
        <f t="shared" si="1"/>
        <v>#DIV/0!</v>
      </c>
      <c r="I31" s="187"/>
      <c r="J31" s="207"/>
      <c r="P31" s="2"/>
    </row>
    <row r="32" spans="1:16" ht="105">
      <c r="A32" s="37">
        <v>14</v>
      </c>
      <c r="B32" s="218" t="s">
        <v>300</v>
      </c>
      <c r="C32" s="79">
        <v>500</v>
      </c>
      <c r="D32" s="36" t="s">
        <v>47</v>
      </c>
      <c r="E32" s="185"/>
      <c r="F32" s="136" t="e">
        <f t="shared" si="0"/>
        <v>#DIV/0!</v>
      </c>
      <c r="G32" s="191"/>
      <c r="H32" s="137" t="e">
        <f t="shared" si="1"/>
        <v>#DIV/0!</v>
      </c>
      <c r="I32" s="187"/>
      <c r="J32" s="207"/>
    </row>
    <row r="33" spans="1:12" ht="90">
      <c r="A33" s="37">
        <v>15</v>
      </c>
      <c r="B33" s="39" t="s">
        <v>109</v>
      </c>
      <c r="C33" s="79">
        <v>100</v>
      </c>
      <c r="D33" s="40" t="s">
        <v>47</v>
      </c>
      <c r="E33" s="185"/>
      <c r="F33" s="136" t="e">
        <f t="shared" si="0"/>
        <v>#DIV/0!</v>
      </c>
      <c r="G33" s="191"/>
      <c r="H33" s="137" t="e">
        <f t="shared" si="1"/>
        <v>#DIV/0!</v>
      </c>
      <c r="I33" s="187"/>
      <c r="J33" s="207"/>
    </row>
    <row r="34" spans="1:12" s="41" customFormat="1">
      <c r="A34" s="122"/>
      <c r="B34" s="138"/>
      <c r="C34" s="139"/>
      <c r="D34" s="140"/>
      <c r="E34" s="41" t="s">
        <v>299</v>
      </c>
      <c r="F34" s="41" t="e">
        <f>SUM(F19:F33)</f>
        <v>#DIV/0!</v>
      </c>
      <c r="G34" s="168"/>
      <c r="H34" s="41" t="e">
        <f t="shared" ref="H34" si="2">SUM(H19:H33)</f>
        <v>#DIV/0!</v>
      </c>
      <c r="J34" s="119"/>
    </row>
    <row r="35" spans="1:12">
      <c r="L35" s="41"/>
    </row>
    <row r="36" spans="1:12">
      <c r="A36" s="219" t="s">
        <v>140</v>
      </c>
      <c r="B36" s="239"/>
      <c r="C36" s="239"/>
      <c r="D36" s="239"/>
      <c r="E36" s="239"/>
      <c r="F36" s="239"/>
      <c r="G36" s="239"/>
      <c r="H36" s="239"/>
    </row>
    <row r="37" spans="1:12">
      <c r="A37" s="239"/>
      <c r="B37" s="239"/>
      <c r="C37" s="239"/>
      <c r="D37" s="239"/>
      <c r="E37" s="239"/>
      <c r="F37" s="239"/>
      <c r="G37" s="239"/>
      <c r="H37" s="239"/>
    </row>
    <row r="38" spans="1:12" ht="54" customHeight="1">
      <c r="A38" s="239"/>
      <c r="B38" s="239"/>
      <c r="C38" s="239"/>
      <c r="D38" s="239"/>
      <c r="E38" s="239"/>
      <c r="F38" s="239"/>
      <c r="G38" s="239"/>
      <c r="H38" s="239"/>
    </row>
    <row r="43" spans="1:12">
      <c r="D43" s="99"/>
    </row>
  </sheetData>
  <sortState ref="B19:D35">
    <sortCondition ref="B19"/>
  </sortState>
  <mergeCells count="10">
    <mergeCell ref="A36:H38"/>
    <mergeCell ref="A1:H1"/>
    <mergeCell ref="A3:H3"/>
    <mergeCell ref="A4:H4"/>
    <mergeCell ref="A7:H7"/>
    <mergeCell ref="A9:H9"/>
    <mergeCell ref="A10:H10"/>
    <mergeCell ref="A12:H13"/>
    <mergeCell ref="A15:H15"/>
    <mergeCell ref="A18:J18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M125"/>
  <sheetViews>
    <sheetView topLeftCell="A40" zoomScaleNormal="100" workbookViewId="0">
      <selection activeCell="M50" sqref="M50"/>
    </sheetView>
  </sheetViews>
  <sheetFormatPr defaultColWidth="8.7109375" defaultRowHeight="15"/>
  <cols>
    <col min="1" max="1" width="3.85546875" style="2" customWidth="1"/>
    <col min="2" max="2" width="17.5703125" style="50" customWidth="1"/>
    <col min="3" max="3" width="6.7109375" style="98" customWidth="1"/>
    <col min="4" max="4" width="11.5703125" style="98" customWidth="1"/>
    <col min="5" max="5" width="13" style="2" customWidth="1"/>
    <col min="6" max="6" width="11.5703125" style="2" customWidth="1"/>
    <col min="7" max="7" width="11.5703125" style="166" customWidth="1"/>
    <col min="8" max="8" width="11.5703125" style="2" customWidth="1"/>
    <col min="9" max="9" width="13.7109375" style="2" customWidth="1"/>
    <col min="10" max="10" width="13.7109375" style="46" customWidth="1"/>
    <col min="11" max="16384" width="8.7109375" style="2"/>
  </cols>
  <sheetData>
    <row r="1" spans="1:8">
      <c r="A1" s="221" t="s">
        <v>213</v>
      </c>
      <c r="B1" s="222"/>
      <c r="C1" s="222"/>
      <c r="D1" s="222"/>
      <c r="E1" s="222"/>
      <c r="F1" s="222"/>
      <c r="G1" s="222"/>
      <c r="H1" s="222"/>
    </row>
    <row r="2" spans="1:8">
      <c r="A2" s="65"/>
      <c r="B2" s="47"/>
      <c r="C2" s="100"/>
      <c r="D2" s="100"/>
      <c r="E2" s="47"/>
      <c r="F2" s="47"/>
      <c r="G2" s="154"/>
      <c r="H2" s="47"/>
    </row>
    <row r="3" spans="1:8">
      <c r="A3" s="225" t="s">
        <v>71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10" t="s">
        <v>66</v>
      </c>
      <c r="B5" s="10"/>
      <c r="C5" s="101"/>
      <c r="D5" s="101"/>
      <c r="E5" s="10"/>
      <c r="F5" s="10"/>
      <c r="G5" s="155"/>
      <c r="H5" s="10"/>
    </row>
    <row r="6" spans="1:8">
      <c r="A6" s="10"/>
      <c r="B6" s="10"/>
      <c r="C6" s="101"/>
      <c r="D6" s="101"/>
      <c r="E6" s="10"/>
      <c r="F6" s="10"/>
      <c r="G6" s="155"/>
      <c r="H6" s="10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10"/>
      <c r="B8" s="10"/>
      <c r="C8" s="101"/>
      <c r="D8" s="101"/>
      <c r="E8" s="10"/>
      <c r="F8" s="10"/>
      <c r="G8" s="155"/>
      <c r="H8" s="10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10"/>
      <c r="B11" s="10"/>
      <c r="C11" s="101"/>
      <c r="D11" s="101"/>
      <c r="E11" s="10"/>
      <c r="F11" s="10"/>
      <c r="G11" s="155"/>
      <c r="H11" s="10"/>
    </row>
    <row r="12" spans="1:8" ht="1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5" spans="1:8">
      <c r="A15" s="232" t="s">
        <v>132</v>
      </c>
      <c r="B15" s="233"/>
      <c r="C15" s="233"/>
      <c r="D15" s="233"/>
      <c r="E15" s="233"/>
      <c r="F15" s="233"/>
      <c r="G15" s="233"/>
      <c r="H15" s="233"/>
    </row>
    <row r="17" spans="1:13" s="116" customFormat="1" ht="60">
      <c r="A17" s="110" t="s">
        <v>54</v>
      </c>
      <c r="B17" s="111" t="s">
        <v>15</v>
      </c>
      <c r="C17" s="112" t="s">
        <v>16</v>
      </c>
      <c r="D17" s="113" t="s">
        <v>21</v>
      </c>
      <c r="E17" s="114" t="s">
        <v>17</v>
      </c>
      <c r="F17" s="114" t="s">
        <v>18</v>
      </c>
      <c r="G17" s="177" t="s">
        <v>19</v>
      </c>
      <c r="H17" s="114" t="s">
        <v>20</v>
      </c>
      <c r="I17" s="115" t="s">
        <v>296</v>
      </c>
      <c r="J17" s="115" t="s">
        <v>297</v>
      </c>
    </row>
    <row r="18" spans="1:13" ht="36" customHeight="1">
      <c r="A18" s="240" t="s">
        <v>298</v>
      </c>
      <c r="B18" s="240"/>
      <c r="C18" s="240"/>
      <c r="D18" s="240"/>
      <c r="E18" s="240"/>
      <c r="F18" s="240"/>
      <c r="G18" s="240"/>
      <c r="H18" s="240"/>
      <c r="I18" s="240"/>
      <c r="J18" s="240"/>
    </row>
    <row r="19" spans="1:13" ht="118.5" customHeight="1">
      <c r="A19" s="117">
        <v>1</v>
      </c>
      <c r="B19" s="118" t="s">
        <v>237</v>
      </c>
      <c r="C19" s="107">
        <v>37.5</v>
      </c>
      <c r="D19" s="107" t="s">
        <v>47</v>
      </c>
      <c r="E19" s="165"/>
      <c r="F19" s="117" t="e">
        <f>C19/I19*E19</f>
        <v>#DIV/0!</v>
      </c>
      <c r="G19" s="167"/>
      <c r="H19" s="117" t="e">
        <f>F19*(1+G19)</f>
        <v>#DIV/0!</v>
      </c>
      <c r="I19" s="161"/>
      <c r="J19" s="213"/>
      <c r="M19" s="46"/>
    </row>
    <row r="20" spans="1:13" ht="90">
      <c r="A20" s="60">
        <v>2</v>
      </c>
      <c r="B20" s="91" t="s">
        <v>238</v>
      </c>
      <c r="C20" s="25">
        <v>1.35</v>
      </c>
      <c r="D20" s="25" t="s">
        <v>47</v>
      </c>
      <c r="E20" s="170"/>
      <c r="F20" s="117" t="e">
        <f t="shared" ref="F20:F83" si="0">C20/I20*E20</f>
        <v>#DIV/0!</v>
      </c>
      <c r="G20" s="178"/>
      <c r="H20" s="117" t="e">
        <f t="shared" ref="H20:H83" si="1">F20*(1+G20)</f>
        <v>#DIV/0!</v>
      </c>
      <c r="I20" s="161"/>
      <c r="J20" s="213"/>
    </row>
    <row r="21" spans="1:13" ht="105">
      <c r="A21" s="60">
        <v>3</v>
      </c>
      <c r="B21" s="91" t="s">
        <v>239</v>
      </c>
      <c r="C21" s="25">
        <v>12</v>
      </c>
      <c r="D21" s="25" t="s">
        <v>40</v>
      </c>
      <c r="E21" s="170"/>
      <c r="F21" s="117" t="e">
        <f t="shared" si="0"/>
        <v>#DIV/0!</v>
      </c>
      <c r="G21" s="178"/>
      <c r="H21" s="117" t="e">
        <f t="shared" si="1"/>
        <v>#DIV/0!</v>
      </c>
      <c r="I21" s="161"/>
      <c r="J21" s="213"/>
    </row>
    <row r="22" spans="1:13" ht="60">
      <c r="A22" s="60">
        <v>4</v>
      </c>
      <c r="B22" s="91" t="s">
        <v>170</v>
      </c>
      <c r="C22" s="25">
        <v>1</v>
      </c>
      <c r="D22" s="25" t="s">
        <v>40</v>
      </c>
      <c r="E22" s="170"/>
      <c r="F22" s="117" t="e">
        <f t="shared" si="0"/>
        <v>#DIV/0!</v>
      </c>
      <c r="G22" s="178"/>
      <c r="H22" s="117" t="e">
        <f t="shared" si="1"/>
        <v>#DIV/0!</v>
      </c>
      <c r="I22" s="161"/>
      <c r="J22" s="213"/>
    </row>
    <row r="23" spans="1:13" ht="165">
      <c r="A23" s="60">
        <v>5</v>
      </c>
      <c r="B23" s="91" t="s">
        <v>240</v>
      </c>
      <c r="C23" s="25">
        <v>75</v>
      </c>
      <c r="D23" s="25" t="s">
        <v>47</v>
      </c>
      <c r="E23" s="170"/>
      <c r="F23" s="117" t="e">
        <f t="shared" si="0"/>
        <v>#DIV/0!</v>
      </c>
      <c r="G23" s="178"/>
      <c r="H23" s="117" t="e">
        <f t="shared" si="1"/>
        <v>#DIV/0!</v>
      </c>
      <c r="I23" s="161"/>
      <c r="J23" s="213"/>
    </row>
    <row r="24" spans="1:13" s="89" customFormat="1" ht="75">
      <c r="A24" s="60">
        <v>6</v>
      </c>
      <c r="B24" s="91" t="s">
        <v>83</v>
      </c>
      <c r="C24" s="25">
        <v>14</v>
      </c>
      <c r="D24" s="25" t="s">
        <v>40</v>
      </c>
      <c r="E24" s="170"/>
      <c r="F24" s="117" t="e">
        <f t="shared" si="0"/>
        <v>#DIV/0!</v>
      </c>
      <c r="G24" s="178"/>
      <c r="H24" s="117" t="e">
        <f t="shared" si="1"/>
        <v>#DIV/0!</v>
      </c>
      <c r="I24" s="161"/>
      <c r="J24" s="213"/>
      <c r="K24" s="2"/>
    </row>
    <row r="25" spans="1:13" ht="255">
      <c r="A25" s="60">
        <v>7</v>
      </c>
      <c r="B25" s="92" t="s">
        <v>84</v>
      </c>
      <c r="C25" s="25">
        <v>60</v>
      </c>
      <c r="D25" s="25" t="s">
        <v>40</v>
      </c>
      <c r="E25" s="170"/>
      <c r="F25" s="117" t="e">
        <f t="shared" si="0"/>
        <v>#DIV/0!</v>
      </c>
      <c r="G25" s="178"/>
      <c r="H25" s="117" t="e">
        <f t="shared" si="1"/>
        <v>#DIV/0!</v>
      </c>
      <c r="I25" s="175"/>
      <c r="J25" s="213"/>
    </row>
    <row r="26" spans="1:13" ht="45">
      <c r="A26" s="60">
        <v>8</v>
      </c>
      <c r="B26" s="91" t="s">
        <v>177</v>
      </c>
      <c r="C26" s="25">
        <v>0.2</v>
      </c>
      <c r="D26" s="25" t="s">
        <v>40</v>
      </c>
      <c r="E26" s="170"/>
      <c r="F26" s="117" t="e">
        <f t="shared" si="0"/>
        <v>#DIV/0!</v>
      </c>
      <c r="G26" s="178"/>
      <c r="H26" s="117" t="e">
        <f t="shared" si="1"/>
        <v>#DIV/0!</v>
      </c>
      <c r="I26" s="161"/>
      <c r="J26" s="213"/>
    </row>
    <row r="27" spans="1:13" ht="255">
      <c r="A27" s="60">
        <v>9</v>
      </c>
      <c r="B27" s="93" t="s">
        <v>241</v>
      </c>
      <c r="C27" s="25">
        <v>6</v>
      </c>
      <c r="D27" s="25" t="s">
        <v>40</v>
      </c>
      <c r="E27" s="170"/>
      <c r="F27" s="117" t="e">
        <f t="shared" si="0"/>
        <v>#DIV/0!</v>
      </c>
      <c r="G27" s="179"/>
      <c r="H27" s="117" t="e">
        <f t="shared" si="1"/>
        <v>#DIV/0!</v>
      </c>
      <c r="I27" s="161"/>
      <c r="J27" s="213"/>
    </row>
    <row r="28" spans="1:13" ht="30">
      <c r="A28" s="60">
        <v>10</v>
      </c>
      <c r="B28" s="91" t="s">
        <v>242</v>
      </c>
      <c r="C28" s="25">
        <v>400</v>
      </c>
      <c r="D28" s="25" t="s">
        <v>40</v>
      </c>
      <c r="E28" s="170"/>
      <c r="F28" s="117" t="e">
        <f t="shared" si="0"/>
        <v>#DIV/0!</v>
      </c>
      <c r="G28" s="178"/>
      <c r="H28" s="117" t="e">
        <f t="shared" si="1"/>
        <v>#DIV/0!</v>
      </c>
      <c r="I28" s="161"/>
      <c r="J28" s="213"/>
    </row>
    <row r="29" spans="1:13" ht="60">
      <c r="A29" s="60">
        <v>11</v>
      </c>
      <c r="B29" s="91" t="s">
        <v>243</v>
      </c>
      <c r="C29" s="25">
        <v>75</v>
      </c>
      <c r="D29" s="25" t="s">
        <v>40</v>
      </c>
      <c r="E29" s="170"/>
      <c r="F29" s="117" t="e">
        <f t="shared" si="0"/>
        <v>#DIV/0!</v>
      </c>
      <c r="G29" s="178"/>
      <c r="H29" s="117" t="e">
        <f t="shared" si="1"/>
        <v>#DIV/0!</v>
      </c>
      <c r="I29" s="161"/>
      <c r="J29" s="213"/>
    </row>
    <row r="30" spans="1:13" ht="60">
      <c r="A30" s="60">
        <v>12</v>
      </c>
      <c r="B30" s="91" t="s">
        <v>244</v>
      </c>
      <c r="C30" s="25">
        <v>6</v>
      </c>
      <c r="D30" s="25" t="s">
        <v>40</v>
      </c>
      <c r="E30" s="170"/>
      <c r="F30" s="117" t="e">
        <f t="shared" si="0"/>
        <v>#DIV/0!</v>
      </c>
      <c r="G30" s="178"/>
      <c r="H30" s="117" t="e">
        <f t="shared" si="1"/>
        <v>#DIV/0!</v>
      </c>
      <c r="I30" s="161"/>
      <c r="J30" s="213"/>
    </row>
    <row r="31" spans="1:13" ht="45">
      <c r="A31" s="60">
        <v>13</v>
      </c>
      <c r="B31" s="91" t="s">
        <v>175</v>
      </c>
      <c r="C31" s="25">
        <v>1</v>
      </c>
      <c r="D31" s="25" t="s">
        <v>40</v>
      </c>
      <c r="E31" s="170"/>
      <c r="F31" s="117" t="e">
        <f t="shared" si="0"/>
        <v>#DIV/0!</v>
      </c>
      <c r="G31" s="178"/>
      <c r="H31" s="117" t="e">
        <f t="shared" si="1"/>
        <v>#DIV/0!</v>
      </c>
      <c r="I31" s="161"/>
      <c r="J31" s="213"/>
    </row>
    <row r="32" spans="1:13" ht="30">
      <c r="A32" s="60">
        <v>14</v>
      </c>
      <c r="B32" s="91" t="s">
        <v>86</v>
      </c>
      <c r="C32" s="25">
        <v>1</v>
      </c>
      <c r="D32" s="25" t="s">
        <v>40</v>
      </c>
      <c r="E32" s="170"/>
      <c r="F32" s="117" t="e">
        <f t="shared" si="0"/>
        <v>#DIV/0!</v>
      </c>
      <c r="G32" s="178"/>
      <c r="H32" s="117" t="e">
        <f t="shared" si="1"/>
        <v>#DIV/0!</v>
      </c>
      <c r="I32" s="161"/>
      <c r="J32" s="213"/>
    </row>
    <row r="33" spans="1:11" ht="60">
      <c r="A33" s="60">
        <v>15</v>
      </c>
      <c r="B33" s="91" t="s">
        <v>87</v>
      </c>
      <c r="C33" s="25">
        <v>1</v>
      </c>
      <c r="D33" s="25" t="s">
        <v>40</v>
      </c>
      <c r="E33" s="170"/>
      <c r="F33" s="117" t="e">
        <f t="shared" si="0"/>
        <v>#DIV/0!</v>
      </c>
      <c r="G33" s="178"/>
      <c r="H33" s="117" t="e">
        <f t="shared" si="1"/>
        <v>#DIV/0!</v>
      </c>
      <c r="I33" s="161"/>
      <c r="J33" s="213"/>
    </row>
    <row r="34" spans="1:11" ht="30">
      <c r="A34" s="60">
        <v>16</v>
      </c>
      <c r="B34" s="96" t="s">
        <v>46</v>
      </c>
      <c r="C34" s="25">
        <v>10</v>
      </c>
      <c r="D34" s="25" t="s">
        <v>40</v>
      </c>
      <c r="E34" s="170"/>
      <c r="F34" s="117" t="e">
        <f t="shared" si="0"/>
        <v>#DIV/0!</v>
      </c>
      <c r="G34" s="178"/>
      <c r="H34" s="117" t="e">
        <f t="shared" si="1"/>
        <v>#DIV/0!</v>
      </c>
      <c r="I34" s="161"/>
      <c r="J34" s="213"/>
    </row>
    <row r="35" spans="1:11" s="98" customFormat="1" ht="75">
      <c r="A35" s="60">
        <v>17</v>
      </c>
      <c r="B35" s="91" t="s">
        <v>94</v>
      </c>
      <c r="C35" s="25">
        <v>140</v>
      </c>
      <c r="D35" s="25" t="s">
        <v>40</v>
      </c>
      <c r="E35" s="170"/>
      <c r="F35" s="117" t="e">
        <f t="shared" si="0"/>
        <v>#DIV/0!</v>
      </c>
      <c r="G35" s="178"/>
      <c r="H35" s="117" t="e">
        <f t="shared" si="1"/>
        <v>#DIV/0!</v>
      </c>
      <c r="I35" s="161"/>
      <c r="J35" s="213"/>
      <c r="K35" s="2"/>
    </row>
    <row r="36" spans="1:11" ht="60">
      <c r="A36" s="60">
        <v>18</v>
      </c>
      <c r="B36" s="97" t="s">
        <v>157</v>
      </c>
      <c r="C36" s="25">
        <v>24</v>
      </c>
      <c r="D36" s="25" t="s">
        <v>40</v>
      </c>
      <c r="E36" s="171"/>
      <c r="F36" s="117" t="e">
        <f t="shared" si="0"/>
        <v>#DIV/0!</v>
      </c>
      <c r="G36" s="180"/>
      <c r="H36" s="117" t="e">
        <f t="shared" si="1"/>
        <v>#DIV/0!</v>
      </c>
      <c r="I36" s="176"/>
      <c r="J36" s="214"/>
      <c r="K36" s="98"/>
    </row>
    <row r="37" spans="1:11" ht="45">
      <c r="A37" s="60">
        <v>19</v>
      </c>
      <c r="B37" s="92" t="s">
        <v>245</v>
      </c>
      <c r="C37" s="25">
        <v>15</v>
      </c>
      <c r="D37" s="25" t="s">
        <v>40</v>
      </c>
      <c r="E37" s="170"/>
      <c r="F37" s="117" t="e">
        <f t="shared" si="0"/>
        <v>#DIV/0!</v>
      </c>
      <c r="G37" s="178"/>
      <c r="H37" s="117" t="e">
        <f t="shared" si="1"/>
        <v>#DIV/0!</v>
      </c>
      <c r="I37" s="161"/>
      <c r="J37" s="213"/>
    </row>
    <row r="38" spans="1:11" ht="75">
      <c r="A38" s="60">
        <v>20</v>
      </c>
      <c r="B38" s="91" t="s">
        <v>246</v>
      </c>
      <c r="C38" s="25">
        <v>16</v>
      </c>
      <c r="D38" s="25" t="s">
        <v>40</v>
      </c>
      <c r="E38" s="170"/>
      <c r="F38" s="117" t="e">
        <f t="shared" si="0"/>
        <v>#DIV/0!</v>
      </c>
      <c r="G38" s="178"/>
      <c r="H38" s="117" t="e">
        <f t="shared" si="1"/>
        <v>#DIV/0!</v>
      </c>
      <c r="I38" s="161"/>
      <c r="J38" s="213"/>
    </row>
    <row r="39" spans="1:11" ht="75">
      <c r="A39" s="60">
        <v>21</v>
      </c>
      <c r="B39" s="91" t="s">
        <v>85</v>
      </c>
      <c r="C39" s="25">
        <v>19.75</v>
      </c>
      <c r="D39" s="25" t="s">
        <v>40</v>
      </c>
      <c r="E39" s="170"/>
      <c r="F39" s="117" t="e">
        <f t="shared" si="0"/>
        <v>#DIV/0!</v>
      </c>
      <c r="G39" s="178"/>
      <c r="H39" s="117" t="e">
        <f t="shared" si="1"/>
        <v>#DIV/0!</v>
      </c>
      <c r="I39" s="161"/>
      <c r="J39" s="213"/>
    </row>
    <row r="40" spans="1:11" ht="60">
      <c r="A40" s="60">
        <v>22</v>
      </c>
      <c r="B40" s="91" t="s">
        <v>247</v>
      </c>
      <c r="C40" s="25">
        <v>1</v>
      </c>
      <c r="D40" s="25" t="s">
        <v>40</v>
      </c>
      <c r="E40" s="170"/>
      <c r="F40" s="117" t="e">
        <f t="shared" si="0"/>
        <v>#DIV/0!</v>
      </c>
      <c r="G40" s="178"/>
      <c r="H40" s="117" t="e">
        <f t="shared" si="1"/>
        <v>#DIV/0!</v>
      </c>
      <c r="I40" s="161"/>
      <c r="J40" s="213"/>
    </row>
    <row r="41" spans="1:11" ht="45">
      <c r="A41" s="60">
        <v>23</v>
      </c>
      <c r="B41" s="91" t="s">
        <v>178</v>
      </c>
      <c r="C41" s="25">
        <v>1</v>
      </c>
      <c r="D41" s="25" t="s">
        <v>40</v>
      </c>
      <c r="E41" s="170"/>
      <c r="F41" s="117" t="e">
        <f t="shared" si="0"/>
        <v>#DIV/0!</v>
      </c>
      <c r="G41" s="178"/>
      <c r="H41" s="117" t="e">
        <f t="shared" si="1"/>
        <v>#DIV/0!</v>
      </c>
      <c r="I41" s="161"/>
      <c r="J41" s="213"/>
    </row>
    <row r="42" spans="1:11" ht="60">
      <c r="A42" s="60">
        <v>24</v>
      </c>
      <c r="B42" s="93" t="s">
        <v>248</v>
      </c>
      <c r="C42" s="25">
        <v>10</v>
      </c>
      <c r="D42" s="25" t="s">
        <v>40</v>
      </c>
      <c r="E42" s="170"/>
      <c r="F42" s="117" t="e">
        <f t="shared" si="0"/>
        <v>#DIV/0!</v>
      </c>
      <c r="G42" s="178"/>
      <c r="H42" s="117" t="e">
        <f t="shared" si="1"/>
        <v>#DIV/0!</v>
      </c>
      <c r="I42" s="161"/>
      <c r="J42" s="213"/>
    </row>
    <row r="43" spans="1:11" ht="75">
      <c r="A43" s="60">
        <v>25</v>
      </c>
      <c r="B43" s="91" t="s">
        <v>249</v>
      </c>
      <c r="C43" s="25">
        <v>16</v>
      </c>
      <c r="D43" s="25" t="s">
        <v>40</v>
      </c>
      <c r="E43" s="170"/>
      <c r="F43" s="117" t="e">
        <f t="shared" si="0"/>
        <v>#DIV/0!</v>
      </c>
      <c r="G43" s="178"/>
      <c r="H43" s="117" t="e">
        <f t="shared" si="1"/>
        <v>#DIV/0!</v>
      </c>
      <c r="I43" s="161"/>
      <c r="J43" s="213"/>
    </row>
    <row r="44" spans="1:11" ht="60">
      <c r="A44" s="60">
        <v>26</v>
      </c>
      <c r="B44" s="91" t="s">
        <v>142</v>
      </c>
      <c r="C44" s="25">
        <v>15</v>
      </c>
      <c r="D44" s="25" t="s">
        <v>40</v>
      </c>
      <c r="E44" s="170"/>
      <c r="F44" s="117" t="e">
        <f t="shared" si="0"/>
        <v>#DIV/0!</v>
      </c>
      <c r="G44" s="178"/>
      <c r="H44" s="117" t="e">
        <f t="shared" si="1"/>
        <v>#DIV/0!</v>
      </c>
      <c r="I44" s="161"/>
      <c r="J44" s="213"/>
    </row>
    <row r="45" spans="1:11" ht="225">
      <c r="A45" s="60">
        <v>27</v>
      </c>
      <c r="B45" s="91" t="s">
        <v>250</v>
      </c>
      <c r="C45" s="25">
        <v>4</v>
      </c>
      <c r="D45" s="25" t="s">
        <v>40</v>
      </c>
      <c r="E45" s="170"/>
      <c r="F45" s="117" t="e">
        <f t="shared" si="0"/>
        <v>#DIV/0!</v>
      </c>
      <c r="G45" s="178"/>
      <c r="H45" s="117" t="e">
        <f t="shared" si="1"/>
        <v>#DIV/0!</v>
      </c>
      <c r="I45" s="161"/>
      <c r="J45" s="213"/>
    </row>
    <row r="46" spans="1:11" ht="60">
      <c r="A46" s="60">
        <v>28</v>
      </c>
      <c r="B46" s="93" t="s">
        <v>205</v>
      </c>
      <c r="C46" s="25">
        <v>20</v>
      </c>
      <c r="D46" s="25" t="s">
        <v>40</v>
      </c>
      <c r="E46" s="170"/>
      <c r="F46" s="117" t="e">
        <f t="shared" si="0"/>
        <v>#DIV/0!</v>
      </c>
      <c r="G46" s="178"/>
      <c r="H46" s="117" t="e">
        <f t="shared" si="1"/>
        <v>#DIV/0!</v>
      </c>
      <c r="I46" s="161"/>
      <c r="J46" s="213"/>
    </row>
    <row r="47" spans="1:11" ht="60">
      <c r="A47" s="60">
        <v>29</v>
      </c>
      <c r="B47" s="91" t="s">
        <v>251</v>
      </c>
      <c r="C47" s="25">
        <v>90</v>
      </c>
      <c r="D47" s="25" t="s">
        <v>40</v>
      </c>
      <c r="E47" s="170"/>
      <c r="F47" s="117" t="e">
        <f t="shared" si="0"/>
        <v>#DIV/0!</v>
      </c>
      <c r="G47" s="178"/>
      <c r="H47" s="117" t="e">
        <f t="shared" si="1"/>
        <v>#DIV/0!</v>
      </c>
      <c r="I47" s="175"/>
      <c r="J47" s="213"/>
    </row>
    <row r="48" spans="1:11" ht="60">
      <c r="A48" s="60">
        <v>30</v>
      </c>
      <c r="B48" s="91" t="s">
        <v>92</v>
      </c>
      <c r="C48" s="25">
        <v>4</v>
      </c>
      <c r="D48" s="25" t="s">
        <v>40</v>
      </c>
      <c r="E48" s="170"/>
      <c r="F48" s="117" t="e">
        <f t="shared" si="0"/>
        <v>#DIV/0!</v>
      </c>
      <c r="G48" s="178"/>
      <c r="H48" s="117" t="e">
        <f t="shared" si="1"/>
        <v>#DIV/0!</v>
      </c>
      <c r="I48" s="161"/>
      <c r="J48" s="213"/>
    </row>
    <row r="49" spans="1:11" ht="75">
      <c r="A49" s="60">
        <v>31</v>
      </c>
      <c r="B49" s="95" t="s">
        <v>141</v>
      </c>
      <c r="C49" s="25">
        <v>100</v>
      </c>
      <c r="D49" s="25" t="s">
        <v>40</v>
      </c>
      <c r="E49" s="170"/>
      <c r="F49" s="117" t="e">
        <f t="shared" si="0"/>
        <v>#DIV/0!</v>
      </c>
      <c r="G49" s="178"/>
      <c r="H49" s="117" t="e">
        <f t="shared" si="1"/>
        <v>#DIV/0!</v>
      </c>
      <c r="I49" s="161"/>
      <c r="J49" s="213"/>
    </row>
    <row r="50" spans="1:11" ht="90">
      <c r="A50" s="60">
        <v>32</v>
      </c>
      <c r="B50" s="95" t="s">
        <v>252</v>
      </c>
      <c r="C50" s="25">
        <v>20</v>
      </c>
      <c r="D50" s="25" t="s">
        <v>40</v>
      </c>
      <c r="E50" s="170"/>
      <c r="F50" s="117" t="e">
        <f t="shared" si="0"/>
        <v>#DIV/0!</v>
      </c>
      <c r="G50" s="178"/>
      <c r="H50" s="117" t="e">
        <f t="shared" si="1"/>
        <v>#DIV/0!</v>
      </c>
      <c r="I50" s="161"/>
      <c r="J50" s="213"/>
    </row>
    <row r="51" spans="1:11" ht="90">
      <c r="A51" s="60">
        <v>33</v>
      </c>
      <c r="B51" s="91" t="s">
        <v>253</v>
      </c>
      <c r="C51" s="25">
        <v>25</v>
      </c>
      <c r="D51" s="25" t="s">
        <v>40</v>
      </c>
      <c r="E51" s="170"/>
      <c r="F51" s="117" t="e">
        <f t="shared" si="0"/>
        <v>#DIV/0!</v>
      </c>
      <c r="G51" s="178"/>
      <c r="H51" s="117" t="e">
        <f t="shared" si="1"/>
        <v>#DIV/0!</v>
      </c>
      <c r="I51" s="161"/>
      <c r="J51" s="213"/>
    </row>
    <row r="52" spans="1:11" ht="105">
      <c r="A52" s="60">
        <v>34</v>
      </c>
      <c r="B52" s="94" t="s">
        <v>146</v>
      </c>
      <c r="C52" s="25">
        <v>30</v>
      </c>
      <c r="D52" s="25" t="s">
        <v>40</v>
      </c>
      <c r="E52" s="170"/>
      <c r="F52" s="117" t="e">
        <f t="shared" si="0"/>
        <v>#DIV/0!</v>
      </c>
      <c r="G52" s="179"/>
      <c r="H52" s="117" t="e">
        <f t="shared" si="1"/>
        <v>#DIV/0!</v>
      </c>
      <c r="I52" s="161"/>
      <c r="J52" s="213"/>
    </row>
    <row r="53" spans="1:11" ht="120">
      <c r="A53" s="60">
        <v>35</v>
      </c>
      <c r="B53" s="91" t="s">
        <v>254</v>
      </c>
      <c r="C53" s="25">
        <v>12</v>
      </c>
      <c r="D53" s="25" t="s">
        <v>40</v>
      </c>
      <c r="E53" s="170"/>
      <c r="F53" s="117" t="e">
        <f t="shared" si="0"/>
        <v>#DIV/0!</v>
      </c>
      <c r="G53" s="178"/>
      <c r="H53" s="117" t="e">
        <f t="shared" si="1"/>
        <v>#DIV/0!</v>
      </c>
      <c r="I53" s="161"/>
      <c r="J53" s="213"/>
    </row>
    <row r="54" spans="1:11" s="89" customFormat="1" ht="105">
      <c r="A54" s="60">
        <v>36</v>
      </c>
      <c r="B54" s="91" t="s">
        <v>255</v>
      </c>
      <c r="C54" s="25">
        <v>42.5</v>
      </c>
      <c r="D54" s="25" t="s">
        <v>40</v>
      </c>
      <c r="E54" s="170"/>
      <c r="F54" s="117" t="e">
        <f t="shared" si="0"/>
        <v>#DIV/0!</v>
      </c>
      <c r="G54" s="178"/>
      <c r="H54" s="117" t="e">
        <f t="shared" si="1"/>
        <v>#DIV/0!</v>
      </c>
      <c r="I54" s="161"/>
      <c r="J54" s="213"/>
      <c r="K54" s="2"/>
    </row>
    <row r="55" spans="1:11" s="89" customFormat="1" ht="75">
      <c r="A55" s="60">
        <v>37</v>
      </c>
      <c r="B55" s="91" t="s">
        <v>97</v>
      </c>
      <c r="C55" s="25">
        <v>39</v>
      </c>
      <c r="D55" s="25" t="s">
        <v>47</v>
      </c>
      <c r="E55" s="161"/>
      <c r="F55" s="117" t="e">
        <f t="shared" si="0"/>
        <v>#DIV/0!</v>
      </c>
      <c r="G55" s="164"/>
      <c r="H55" s="117" t="e">
        <f t="shared" si="1"/>
        <v>#DIV/0!</v>
      </c>
      <c r="I55" s="161"/>
      <c r="J55" s="213"/>
      <c r="K55" s="2"/>
    </row>
    <row r="56" spans="1:11" ht="120">
      <c r="A56" s="60">
        <v>38</v>
      </c>
      <c r="B56" s="91" t="s">
        <v>256</v>
      </c>
      <c r="C56" s="25">
        <v>35</v>
      </c>
      <c r="D56" s="25" t="s">
        <v>40</v>
      </c>
      <c r="E56" s="170"/>
      <c r="F56" s="117" t="e">
        <f t="shared" si="0"/>
        <v>#DIV/0!</v>
      </c>
      <c r="G56" s="178"/>
      <c r="H56" s="117" t="e">
        <f t="shared" si="1"/>
        <v>#DIV/0!</v>
      </c>
      <c r="I56" s="161"/>
      <c r="J56" s="213"/>
    </row>
    <row r="57" spans="1:11" ht="105">
      <c r="A57" s="60">
        <v>39</v>
      </c>
      <c r="B57" s="91" t="s">
        <v>257</v>
      </c>
      <c r="C57" s="25">
        <v>10</v>
      </c>
      <c r="D57" s="25" t="s">
        <v>40</v>
      </c>
      <c r="E57" s="161"/>
      <c r="F57" s="117" t="e">
        <f t="shared" si="0"/>
        <v>#DIV/0!</v>
      </c>
      <c r="G57" s="164"/>
      <c r="H57" s="117" t="e">
        <f t="shared" si="1"/>
        <v>#DIV/0!</v>
      </c>
      <c r="I57" s="161"/>
      <c r="J57" s="213"/>
    </row>
    <row r="58" spans="1:11" ht="90">
      <c r="A58" s="60">
        <v>40</v>
      </c>
      <c r="B58" s="91" t="s">
        <v>162</v>
      </c>
      <c r="C58" s="25">
        <v>10</v>
      </c>
      <c r="D58" s="25" t="s">
        <v>40</v>
      </c>
      <c r="E58" s="170"/>
      <c r="F58" s="117" t="e">
        <f t="shared" si="0"/>
        <v>#DIV/0!</v>
      </c>
      <c r="G58" s="178"/>
      <c r="H58" s="117" t="e">
        <f t="shared" si="1"/>
        <v>#DIV/0!</v>
      </c>
      <c r="I58" s="161"/>
      <c r="J58" s="213"/>
    </row>
    <row r="59" spans="1:11" ht="90">
      <c r="A59" s="60">
        <v>41</v>
      </c>
      <c r="B59" s="91" t="s">
        <v>93</v>
      </c>
      <c r="C59" s="25">
        <v>24</v>
      </c>
      <c r="D59" s="25" t="s">
        <v>40</v>
      </c>
      <c r="E59" s="161"/>
      <c r="F59" s="117" t="e">
        <f t="shared" si="0"/>
        <v>#DIV/0!</v>
      </c>
      <c r="G59" s="164"/>
      <c r="H59" s="117" t="e">
        <f t="shared" si="1"/>
        <v>#DIV/0!</v>
      </c>
      <c r="I59" s="161"/>
      <c r="J59" s="213"/>
    </row>
    <row r="60" spans="1:11" ht="73.900000000000006" customHeight="1">
      <c r="A60" s="60">
        <v>42</v>
      </c>
      <c r="B60" s="91" t="s">
        <v>258</v>
      </c>
      <c r="C60" s="25">
        <v>2.25</v>
      </c>
      <c r="D60" s="25" t="s">
        <v>40</v>
      </c>
      <c r="E60" s="161"/>
      <c r="F60" s="117" t="e">
        <f t="shared" si="0"/>
        <v>#DIV/0!</v>
      </c>
      <c r="G60" s="164"/>
      <c r="H60" s="117" t="e">
        <f t="shared" si="1"/>
        <v>#DIV/0!</v>
      </c>
      <c r="I60" s="161"/>
      <c r="J60" s="213"/>
    </row>
    <row r="61" spans="1:11" ht="74.45" customHeight="1">
      <c r="A61" s="60">
        <v>43</v>
      </c>
      <c r="B61" s="91" t="s">
        <v>259</v>
      </c>
      <c r="C61" s="25">
        <v>1</v>
      </c>
      <c r="D61" s="25" t="s">
        <v>40</v>
      </c>
      <c r="E61" s="172"/>
      <c r="F61" s="117" t="e">
        <f t="shared" si="0"/>
        <v>#DIV/0!</v>
      </c>
      <c r="G61" s="181"/>
      <c r="H61" s="117" t="e">
        <f t="shared" si="1"/>
        <v>#DIV/0!</v>
      </c>
      <c r="I61" s="161"/>
      <c r="J61" s="213"/>
    </row>
    <row r="62" spans="1:11" ht="105">
      <c r="A62" s="60">
        <v>44</v>
      </c>
      <c r="B62" s="91" t="s">
        <v>95</v>
      </c>
      <c r="C62" s="25">
        <v>1</v>
      </c>
      <c r="D62" s="25" t="s">
        <v>40</v>
      </c>
      <c r="E62" s="170"/>
      <c r="F62" s="117" t="e">
        <f t="shared" si="0"/>
        <v>#DIV/0!</v>
      </c>
      <c r="G62" s="178"/>
      <c r="H62" s="117" t="e">
        <f t="shared" si="1"/>
        <v>#DIV/0!</v>
      </c>
      <c r="I62" s="175"/>
      <c r="J62" s="213"/>
    </row>
    <row r="63" spans="1:11" ht="195">
      <c r="A63" s="60">
        <v>45</v>
      </c>
      <c r="B63" s="95" t="s">
        <v>260</v>
      </c>
      <c r="C63" s="25">
        <v>48</v>
      </c>
      <c r="D63" s="25" t="s">
        <v>40</v>
      </c>
      <c r="E63" s="170"/>
      <c r="F63" s="117" t="e">
        <f t="shared" si="0"/>
        <v>#DIV/0!</v>
      </c>
      <c r="G63" s="178"/>
      <c r="H63" s="117" t="e">
        <f t="shared" si="1"/>
        <v>#DIV/0!</v>
      </c>
      <c r="I63" s="161"/>
      <c r="J63" s="213"/>
    </row>
    <row r="64" spans="1:11" ht="60">
      <c r="A64" s="60">
        <v>46</v>
      </c>
      <c r="B64" s="91" t="s">
        <v>160</v>
      </c>
      <c r="C64" s="25">
        <v>20</v>
      </c>
      <c r="D64" s="25" t="s">
        <v>40</v>
      </c>
      <c r="E64" s="170"/>
      <c r="F64" s="117" t="e">
        <f t="shared" si="0"/>
        <v>#DIV/0!</v>
      </c>
      <c r="G64" s="178"/>
      <c r="H64" s="117" t="e">
        <f t="shared" si="1"/>
        <v>#DIV/0!</v>
      </c>
      <c r="I64" s="161"/>
      <c r="J64" s="213"/>
    </row>
    <row r="65" spans="1:10" ht="75">
      <c r="A65" s="60">
        <v>47</v>
      </c>
      <c r="B65" s="91" t="s">
        <v>261</v>
      </c>
      <c r="C65" s="25">
        <v>50</v>
      </c>
      <c r="D65" s="25" t="s">
        <v>40</v>
      </c>
      <c r="E65" s="161"/>
      <c r="F65" s="117" t="e">
        <f t="shared" si="0"/>
        <v>#DIV/0!</v>
      </c>
      <c r="G65" s="164"/>
      <c r="H65" s="117" t="e">
        <f t="shared" si="1"/>
        <v>#DIV/0!</v>
      </c>
      <c r="I65" s="161"/>
      <c r="J65" s="213"/>
    </row>
    <row r="66" spans="1:10" ht="105">
      <c r="A66" s="60">
        <v>48</v>
      </c>
      <c r="B66" s="91" t="s">
        <v>163</v>
      </c>
      <c r="C66" s="25">
        <v>100</v>
      </c>
      <c r="D66" s="25" t="s">
        <v>40</v>
      </c>
      <c r="E66" s="161"/>
      <c r="F66" s="117" t="e">
        <f t="shared" si="0"/>
        <v>#DIV/0!</v>
      </c>
      <c r="G66" s="164"/>
      <c r="H66" s="117" t="e">
        <f t="shared" si="1"/>
        <v>#DIV/0!</v>
      </c>
      <c r="I66" s="161"/>
      <c r="J66" s="213"/>
    </row>
    <row r="67" spans="1:10" ht="45">
      <c r="A67" s="60">
        <v>49</v>
      </c>
      <c r="B67" s="91" t="s">
        <v>262</v>
      </c>
      <c r="C67" s="25">
        <v>100</v>
      </c>
      <c r="D67" s="25" t="s">
        <v>40</v>
      </c>
      <c r="E67" s="170"/>
      <c r="F67" s="117" t="e">
        <f t="shared" si="0"/>
        <v>#DIV/0!</v>
      </c>
      <c r="G67" s="178"/>
      <c r="H67" s="117" t="e">
        <f t="shared" si="1"/>
        <v>#DIV/0!</v>
      </c>
      <c r="I67" s="161"/>
      <c r="J67" s="213"/>
    </row>
    <row r="68" spans="1:10" ht="75">
      <c r="A68" s="60">
        <v>50</v>
      </c>
      <c r="B68" s="91" t="s">
        <v>263</v>
      </c>
      <c r="C68" s="25">
        <v>100</v>
      </c>
      <c r="D68" s="25" t="s">
        <v>40</v>
      </c>
      <c r="E68" s="170"/>
      <c r="F68" s="117" t="e">
        <f t="shared" si="0"/>
        <v>#DIV/0!</v>
      </c>
      <c r="G68" s="178"/>
      <c r="H68" s="117" t="e">
        <f t="shared" si="1"/>
        <v>#DIV/0!</v>
      </c>
      <c r="I68" s="161"/>
      <c r="J68" s="213"/>
    </row>
    <row r="69" spans="1:10" ht="60">
      <c r="A69" s="60">
        <v>51</v>
      </c>
      <c r="B69" s="91" t="s">
        <v>264</v>
      </c>
      <c r="C69" s="25">
        <v>9.36</v>
      </c>
      <c r="D69" s="25" t="s">
        <v>40</v>
      </c>
      <c r="E69" s="170"/>
      <c r="F69" s="117" t="e">
        <f t="shared" si="0"/>
        <v>#DIV/0!</v>
      </c>
      <c r="G69" s="178"/>
      <c r="H69" s="117" t="e">
        <f t="shared" si="1"/>
        <v>#DIV/0!</v>
      </c>
      <c r="I69" s="161"/>
      <c r="J69" s="213"/>
    </row>
    <row r="70" spans="1:10" ht="45">
      <c r="A70" s="60">
        <v>52</v>
      </c>
      <c r="B70" s="93" t="s">
        <v>206</v>
      </c>
      <c r="C70" s="25">
        <v>12</v>
      </c>
      <c r="D70" s="25" t="s">
        <v>40</v>
      </c>
      <c r="E70" s="170"/>
      <c r="F70" s="117" t="e">
        <f t="shared" si="0"/>
        <v>#DIV/0!</v>
      </c>
      <c r="G70" s="178"/>
      <c r="H70" s="117" t="e">
        <f t="shared" si="1"/>
        <v>#DIV/0!</v>
      </c>
      <c r="I70" s="161"/>
      <c r="J70" s="213"/>
    </row>
    <row r="71" spans="1:10" ht="45">
      <c r="A71" s="60">
        <v>53</v>
      </c>
      <c r="B71" s="95" t="s">
        <v>265</v>
      </c>
      <c r="C71" s="25">
        <v>350</v>
      </c>
      <c r="D71" s="25" t="s">
        <v>40</v>
      </c>
      <c r="E71" s="170"/>
      <c r="F71" s="117" t="e">
        <f t="shared" si="0"/>
        <v>#DIV/0!</v>
      </c>
      <c r="G71" s="179"/>
      <c r="H71" s="117" t="e">
        <f t="shared" si="1"/>
        <v>#DIV/0!</v>
      </c>
      <c r="I71" s="161"/>
      <c r="J71" s="213"/>
    </row>
    <row r="72" spans="1:10" ht="60">
      <c r="A72" s="60">
        <v>54</v>
      </c>
      <c r="B72" s="91" t="s">
        <v>161</v>
      </c>
      <c r="C72" s="25">
        <v>2</v>
      </c>
      <c r="D72" s="25" t="s">
        <v>47</v>
      </c>
      <c r="E72" s="161"/>
      <c r="F72" s="117" t="e">
        <f t="shared" si="0"/>
        <v>#DIV/0!</v>
      </c>
      <c r="G72" s="164"/>
      <c r="H72" s="117" t="e">
        <f t="shared" si="1"/>
        <v>#DIV/0!</v>
      </c>
      <c r="I72" s="161"/>
      <c r="J72" s="213"/>
    </row>
    <row r="73" spans="1:10" ht="60">
      <c r="A73" s="60">
        <v>55</v>
      </c>
      <c r="B73" s="91" t="s">
        <v>266</v>
      </c>
      <c r="C73" s="25">
        <v>4</v>
      </c>
      <c r="D73" s="25" t="s">
        <v>47</v>
      </c>
      <c r="E73" s="170"/>
      <c r="F73" s="117" t="e">
        <f t="shared" si="0"/>
        <v>#DIV/0!</v>
      </c>
      <c r="G73" s="178"/>
      <c r="H73" s="117" t="e">
        <f t="shared" si="1"/>
        <v>#DIV/0!</v>
      </c>
      <c r="I73" s="161"/>
      <c r="J73" s="213"/>
    </row>
    <row r="74" spans="1:10" ht="30">
      <c r="A74" s="60">
        <v>56</v>
      </c>
      <c r="B74" s="91" t="s">
        <v>98</v>
      </c>
      <c r="C74" s="25">
        <v>10</v>
      </c>
      <c r="D74" s="25" t="s">
        <v>40</v>
      </c>
      <c r="E74" s="170"/>
      <c r="F74" s="117" t="e">
        <f t="shared" si="0"/>
        <v>#DIV/0!</v>
      </c>
      <c r="G74" s="178"/>
      <c r="H74" s="117" t="e">
        <f t="shared" si="1"/>
        <v>#DIV/0!</v>
      </c>
      <c r="I74" s="161"/>
      <c r="J74" s="213"/>
    </row>
    <row r="75" spans="1:10" ht="60">
      <c r="A75" s="60">
        <v>57</v>
      </c>
      <c r="B75" s="91" t="s">
        <v>99</v>
      </c>
      <c r="C75" s="25">
        <v>10</v>
      </c>
      <c r="D75" s="25" t="s">
        <v>47</v>
      </c>
      <c r="E75" s="170"/>
      <c r="F75" s="117" t="e">
        <f t="shared" si="0"/>
        <v>#DIV/0!</v>
      </c>
      <c r="G75" s="178"/>
      <c r="H75" s="117" t="e">
        <f t="shared" si="1"/>
        <v>#DIV/0!</v>
      </c>
      <c r="I75" s="161"/>
      <c r="J75" s="213"/>
    </row>
    <row r="76" spans="1:10" ht="45">
      <c r="A76" s="60">
        <v>58</v>
      </c>
      <c r="B76" s="91" t="s">
        <v>100</v>
      </c>
      <c r="C76" s="25">
        <v>5</v>
      </c>
      <c r="D76" s="25" t="s">
        <v>47</v>
      </c>
      <c r="E76" s="170"/>
      <c r="F76" s="117" t="e">
        <f t="shared" si="0"/>
        <v>#DIV/0!</v>
      </c>
      <c r="G76" s="178"/>
      <c r="H76" s="117" t="e">
        <f t="shared" si="1"/>
        <v>#DIV/0!</v>
      </c>
      <c r="I76" s="161"/>
      <c r="J76" s="213"/>
    </row>
    <row r="77" spans="1:10" ht="90">
      <c r="A77" s="60">
        <v>59</v>
      </c>
      <c r="B77" s="91" t="s">
        <v>267</v>
      </c>
      <c r="C77" s="25">
        <v>27</v>
      </c>
      <c r="D77" s="25" t="s">
        <v>40</v>
      </c>
      <c r="E77" s="170"/>
      <c r="F77" s="117" t="e">
        <f t="shared" si="0"/>
        <v>#DIV/0!</v>
      </c>
      <c r="G77" s="178"/>
      <c r="H77" s="117" t="e">
        <f t="shared" si="1"/>
        <v>#DIV/0!</v>
      </c>
      <c r="I77" s="161"/>
      <c r="J77" s="213"/>
    </row>
    <row r="78" spans="1:10" ht="150">
      <c r="A78" s="60">
        <v>60</v>
      </c>
      <c r="B78" s="91" t="s">
        <v>268</v>
      </c>
      <c r="C78" s="25">
        <v>250</v>
      </c>
      <c r="D78" s="25" t="s">
        <v>47</v>
      </c>
      <c r="E78" s="170"/>
      <c r="F78" s="117" t="e">
        <f t="shared" si="0"/>
        <v>#DIV/0!</v>
      </c>
      <c r="G78" s="178"/>
      <c r="H78" s="117" t="e">
        <f t="shared" si="1"/>
        <v>#DIV/0!</v>
      </c>
      <c r="I78" s="161"/>
      <c r="J78" s="213"/>
    </row>
    <row r="79" spans="1:10" ht="135">
      <c r="A79" s="60">
        <v>61</v>
      </c>
      <c r="B79" s="91" t="s">
        <v>269</v>
      </c>
      <c r="C79" s="25">
        <v>5</v>
      </c>
      <c r="D79" s="25" t="s">
        <v>47</v>
      </c>
      <c r="E79" s="170"/>
      <c r="F79" s="117" t="e">
        <f t="shared" si="0"/>
        <v>#DIV/0!</v>
      </c>
      <c r="G79" s="178"/>
      <c r="H79" s="117" t="e">
        <f t="shared" si="1"/>
        <v>#DIV/0!</v>
      </c>
      <c r="I79" s="161"/>
      <c r="J79" s="213"/>
    </row>
    <row r="80" spans="1:10" ht="60">
      <c r="A80" s="60">
        <v>62</v>
      </c>
      <c r="B80" s="91" t="s">
        <v>144</v>
      </c>
      <c r="C80" s="25">
        <v>6</v>
      </c>
      <c r="D80" s="25" t="s">
        <v>40</v>
      </c>
      <c r="E80" s="170"/>
      <c r="F80" s="117" t="e">
        <f t="shared" si="0"/>
        <v>#DIV/0!</v>
      </c>
      <c r="G80" s="178"/>
      <c r="H80" s="117" t="e">
        <f t="shared" si="1"/>
        <v>#DIV/0!</v>
      </c>
      <c r="I80" s="161"/>
      <c r="J80" s="213"/>
    </row>
    <row r="81" spans="1:10" ht="60">
      <c r="A81" s="60">
        <v>63</v>
      </c>
      <c r="B81" s="91" t="s">
        <v>270</v>
      </c>
      <c r="C81" s="25">
        <v>6</v>
      </c>
      <c r="D81" s="25" t="s">
        <v>40</v>
      </c>
      <c r="E81" s="170"/>
      <c r="F81" s="117" t="e">
        <f t="shared" si="0"/>
        <v>#DIV/0!</v>
      </c>
      <c r="G81" s="178"/>
      <c r="H81" s="117" t="e">
        <f t="shared" si="1"/>
        <v>#DIV/0!</v>
      </c>
      <c r="I81" s="161"/>
      <c r="J81" s="213"/>
    </row>
    <row r="82" spans="1:10" ht="90">
      <c r="A82" s="60">
        <v>64</v>
      </c>
      <c r="B82" s="91" t="s">
        <v>143</v>
      </c>
      <c r="C82" s="25">
        <v>15</v>
      </c>
      <c r="D82" s="25" t="s">
        <v>40</v>
      </c>
      <c r="E82" s="161"/>
      <c r="F82" s="117" t="e">
        <f t="shared" si="0"/>
        <v>#DIV/0!</v>
      </c>
      <c r="G82" s="164"/>
      <c r="H82" s="117" t="e">
        <f t="shared" si="1"/>
        <v>#DIV/0!</v>
      </c>
      <c r="I82" s="161"/>
      <c r="J82" s="213"/>
    </row>
    <row r="83" spans="1:10" ht="60">
      <c r="A83" s="60">
        <v>65</v>
      </c>
      <c r="B83" s="93" t="s">
        <v>271</v>
      </c>
      <c r="C83" s="25">
        <v>15</v>
      </c>
      <c r="D83" s="25" t="s">
        <v>40</v>
      </c>
      <c r="E83" s="161"/>
      <c r="F83" s="117" t="e">
        <f t="shared" si="0"/>
        <v>#DIV/0!</v>
      </c>
      <c r="G83" s="164"/>
      <c r="H83" s="117" t="e">
        <f t="shared" si="1"/>
        <v>#DIV/0!</v>
      </c>
      <c r="I83" s="161"/>
      <c r="J83" s="213"/>
    </row>
    <row r="84" spans="1:10" ht="75">
      <c r="A84" s="60">
        <v>66</v>
      </c>
      <c r="B84" s="93" t="s">
        <v>272</v>
      </c>
      <c r="C84" s="25">
        <v>5</v>
      </c>
      <c r="D84" s="25" t="s">
        <v>40</v>
      </c>
      <c r="E84" s="161"/>
      <c r="F84" s="117" t="e">
        <f t="shared" ref="F84:F124" si="2">C84/I84*E84</f>
        <v>#DIV/0!</v>
      </c>
      <c r="G84" s="164"/>
      <c r="H84" s="117" t="e">
        <f t="shared" ref="H84:H124" si="3">F84*(1+G84)</f>
        <v>#DIV/0!</v>
      </c>
      <c r="I84" s="161"/>
      <c r="J84" s="213"/>
    </row>
    <row r="85" spans="1:10" ht="60">
      <c r="A85" s="60">
        <v>67</v>
      </c>
      <c r="B85" s="91" t="s">
        <v>145</v>
      </c>
      <c r="C85" s="25">
        <v>9</v>
      </c>
      <c r="D85" s="25" t="s">
        <v>40</v>
      </c>
      <c r="E85" s="161"/>
      <c r="F85" s="117" t="e">
        <f t="shared" si="2"/>
        <v>#DIV/0!</v>
      </c>
      <c r="G85" s="164"/>
      <c r="H85" s="117" t="e">
        <f t="shared" si="3"/>
        <v>#DIV/0!</v>
      </c>
      <c r="I85" s="161"/>
      <c r="J85" s="213"/>
    </row>
    <row r="86" spans="1:10" ht="60">
      <c r="A86" s="60">
        <v>68</v>
      </c>
      <c r="B86" s="91" t="s">
        <v>166</v>
      </c>
      <c r="C86" s="25">
        <v>1</v>
      </c>
      <c r="D86" s="25" t="s">
        <v>40</v>
      </c>
      <c r="E86" s="161"/>
      <c r="F86" s="117" t="e">
        <f t="shared" si="2"/>
        <v>#DIV/0!</v>
      </c>
      <c r="G86" s="164"/>
      <c r="H86" s="117" t="e">
        <f t="shared" si="3"/>
        <v>#DIV/0!</v>
      </c>
      <c r="I86" s="161"/>
      <c r="J86" s="213"/>
    </row>
    <row r="87" spans="1:10" ht="60">
      <c r="A87" s="60">
        <v>69</v>
      </c>
      <c r="B87" s="91" t="s">
        <v>273</v>
      </c>
      <c r="C87" s="25">
        <v>6.4</v>
      </c>
      <c r="D87" s="25" t="s">
        <v>40</v>
      </c>
      <c r="E87" s="161"/>
      <c r="F87" s="117" t="e">
        <f t="shared" si="2"/>
        <v>#DIV/0!</v>
      </c>
      <c r="G87" s="164"/>
      <c r="H87" s="117" t="e">
        <f t="shared" si="3"/>
        <v>#DIV/0!</v>
      </c>
      <c r="I87" s="161"/>
      <c r="J87" s="213"/>
    </row>
    <row r="88" spans="1:10" ht="60">
      <c r="A88" s="60">
        <v>70</v>
      </c>
      <c r="B88" s="91" t="s">
        <v>168</v>
      </c>
      <c r="C88" s="25">
        <v>1</v>
      </c>
      <c r="D88" s="25" t="s">
        <v>40</v>
      </c>
      <c r="E88" s="161"/>
      <c r="F88" s="117" t="e">
        <f t="shared" si="2"/>
        <v>#DIV/0!</v>
      </c>
      <c r="G88" s="164"/>
      <c r="H88" s="117" t="e">
        <f t="shared" si="3"/>
        <v>#DIV/0!</v>
      </c>
      <c r="I88" s="161"/>
      <c r="J88" s="213"/>
    </row>
    <row r="89" spans="1:10" ht="105">
      <c r="A89" s="60">
        <v>71</v>
      </c>
      <c r="B89" s="91" t="s">
        <v>274</v>
      </c>
      <c r="C89" s="25">
        <v>6</v>
      </c>
      <c r="D89" s="25" t="s">
        <v>40</v>
      </c>
      <c r="E89" s="161"/>
      <c r="F89" s="117" t="e">
        <f t="shared" si="2"/>
        <v>#DIV/0!</v>
      </c>
      <c r="G89" s="164"/>
      <c r="H89" s="117" t="e">
        <f t="shared" si="3"/>
        <v>#DIV/0!</v>
      </c>
      <c r="I89" s="161"/>
      <c r="J89" s="213"/>
    </row>
    <row r="90" spans="1:10" ht="75">
      <c r="A90" s="60">
        <v>72</v>
      </c>
      <c r="B90" s="91" t="s">
        <v>275</v>
      </c>
      <c r="C90" s="25">
        <v>2</v>
      </c>
      <c r="D90" s="25" t="s">
        <v>40</v>
      </c>
      <c r="E90" s="161"/>
      <c r="F90" s="117" t="e">
        <f t="shared" si="2"/>
        <v>#DIV/0!</v>
      </c>
      <c r="G90" s="164"/>
      <c r="H90" s="117" t="e">
        <f t="shared" si="3"/>
        <v>#DIV/0!</v>
      </c>
      <c r="I90" s="161"/>
      <c r="J90" s="213"/>
    </row>
    <row r="91" spans="1:10" ht="45">
      <c r="A91" s="60">
        <v>73</v>
      </c>
      <c r="B91" s="91" t="s">
        <v>96</v>
      </c>
      <c r="C91" s="25">
        <v>1.5</v>
      </c>
      <c r="D91" s="25" t="s">
        <v>40</v>
      </c>
      <c r="E91" s="161"/>
      <c r="F91" s="117" t="e">
        <f t="shared" si="2"/>
        <v>#DIV/0!</v>
      </c>
      <c r="G91" s="164"/>
      <c r="H91" s="117" t="e">
        <f t="shared" si="3"/>
        <v>#DIV/0!</v>
      </c>
      <c r="I91" s="161"/>
      <c r="J91" s="213"/>
    </row>
    <row r="92" spans="1:10" ht="105">
      <c r="A92" s="60">
        <v>74</v>
      </c>
      <c r="B92" s="91" t="s">
        <v>148</v>
      </c>
      <c r="C92" s="25">
        <v>16</v>
      </c>
      <c r="D92" s="25" t="s">
        <v>40</v>
      </c>
      <c r="E92" s="161"/>
      <c r="F92" s="117" t="e">
        <f t="shared" si="2"/>
        <v>#DIV/0!</v>
      </c>
      <c r="G92" s="164"/>
      <c r="H92" s="117" t="e">
        <f t="shared" si="3"/>
        <v>#DIV/0!</v>
      </c>
      <c r="I92" s="161"/>
      <c r="J92" s="213"/>
    </row>
    <row r="93" spans="1:10" ht="75">
      <c r="A93" s="60">
        <v>75</v>
      </c>
      <c r="B93" s="91" t="s">
        <v>149</v>
      </c>
      <c r="C93" s="25">
        <v>50</v>
      </c>
      <c r="D93" s="25" t="s">
        <v>40</v>
      </c>
      <c r="E93" s="161"/>
      <c r="F93" s="117" t="e">
        <f t="shared" si="2"/>
        <v>#DIV/0!</v>
      </c>
      <c r="G93" s="164"/>
      <c r="H93" s="117" t="e">
        <f t="shared" si="3"/>
        <v>#DIV/0!</v>
      </c>
      <c r="I93" s="161"/>
      <c r="J93" s="213"/>
    </row>
    <row r="94" spans="1:10" ht="60">
      <c r="A94" s="60">
        <v>76</v>
      </c>
      <c r="B94" s="91" t="s">
        <v>150</v>
      </c>
      <c r="C94" s="25">
        <v>4</v>
      </c>
      <c r="D94" s="25" t="s">
        <v>40</v>
      </c>
      <c r="E94" s="161"/>
      <c r="F94" s="117" t="e">
        <f t="shared" si="2"/>
        <v>#DIV/0!</v>
      </c>
      <c r="G94" s="164"/>
      <c r="H94" s="117" t="e">
        <f t="shared" si="3"/>
        <v>#DIV/0!</v>
      </c>
      <c r="I94" s="161"/>
      <c r="J94" s="213"/>
    </row>
    <row r="95" spans="1:10" ht="75">
      <c r="A95" s="60">
        <v>77</v>
      </c>
      <c r="B95" s="91" t="s">
        <v>306</v>
      </c>
      <c r="C95" s="25">
        <v>1</v>
      </c>
      <c r="D95" s="25" t="s">
        <v>40</v>
      </c>
      <c r="E95" s="170"/>
      <c r="F95" s="117" t="e">
        <f t="shared" si="2"/>
        <v>#DIV/0!</v>
      </c>
      <c r="G95" s="178"/>
      <c r="H95" s="117" t="e">
        <f t="shared" si="3"/>
        <v>#DIV/0!</v>
      </c>
      <c r="I95" s="161"/>
      <c r="J95" s="213"/>
    </row>
    <row r="96" spans="1:10" ht="60">
      <c r="A96" s="60">
        <v>78</v>
      </c>
      <c r="B96" s="91" t="s">
        <v>276</v>
      </c>
      <c r="C96" s="25">
        <v>1</v>
      </c>
      <c r="D96" s="25" t="s">
        <v>40</v>
      </c>
      <c r="E96" s="161"/>
      <c r="F96" s="117" t="e">
        <f t="shared" si="2"/>
        <v>#DIV/0!</v>
      </c>
      <c r="G96" s="164"/>
      <c r="H96" s="117" t="e">
        <f t="shared" si="3"/>
        <v>#DIV/0!</v>
      </c>
      <c r="I96" s="161"/>
      <c r="J96" s="213"/>
    </row>
    <row r="97" spans="1:10" ht="75">
      <c r="A97" s="60">
        <v>79</v>
      </c>
      <c r="B97" s="91" t="s">
        <v>277</v>
      </c>
      <c r="C97" s="25">
        <v>1</v>
      </c>
      <c r="D97" s="25" t="s">
        <v>40</v>
      </c>
      <c r="E97" s="161"/>
      <c r="F97" s="117" t="e">
        <f t="shared" si="2"/>
        <v>#DIV/0!</v>
      </c>
      <c r="G97" s="164"/>
      <c r="H97" s="117" t="e">
        <f t="shared" si="3"/>
        <v>#DIV/0!</v>
      </c>
      <c r="I97" s="161"/>
      <c r="J97" s="213"/>
    </row>
    <row r="98" spans="1:10" ht="60">
      <c r="A98" s="60">
        <v>80</v>
      </c>
      <c r="B98" s="91" t="s">
        <v>165</v>
      </c>
      <c r="C98" s="25">
        <v>5</v>
      </c>
      <c r="D98" s="25" t="s">
        <v>40</v>
      </c>
      <c r="E98" s="161"/>
      <c r="F98" s="117" t="e">
        <f t="shared" si="2"/>
        <v>#DIV/0!</v>
      </c>
      <c r="G98" s="164"/>
      <c r="H98" s="117" t="e">
        <f t="shared" si="3"/>
        <v>#DIV/0!</v>
      </c>
      <c r="I98" s="161"/>
      <c r="J98" s="213"/>
    </row>
    <row r="99" spans="1:10" ht="45">
      <c r="A99" s="60">
        <v>81</v>
      </c>
      <c r="B99" s="91" t="s">
        <v>164</v>
      </c>
      <c r="C99" s="25">
        <v>1</v>
      </c>
      <c r="D99" s="25" t="s">
        <v>40</v>
      </c>
      <c r="E99" s="161"/>
      <c r="F99" s="117" t="e">
        <f t="shared" si="2"/>
        <v>#DIV/0!</v>
      </c>
      <c r="G99" s="164"/>
      <c r="H99" s="117" t="e">
        <f t="shared" si="3"/>
        <v>#DIV/0!</v>
      </c>
      <c r="I99" s="161"/>
      <c r="J99" s="213"/>
    </row>
    <row r="100" spans="1:10" ht="75">
      <c r="A100" s="60">
        <v>82</v>
      </c>
      <c r="B100" s="91" t="s">
        <v>171</v>
      </c>
      <c r="C100" s="25">
        <v>1</v>
      </c>
      <c r="D100" s="25" t="s">
        <v>40</v>
      </c>
      <c r="E100" s="170"/>
      <c r="F100" s="117" t="e">
        <f t="shared" si="2"/>
        <v>#DIV/0!</v>
      </c>
      <c r="G100" s="178"/>
      <c r="H100" s="117" t="e">
        <f t="shared" si="3"/>
        <v>#DIV/0!</v>
      </c>
      <c r="I100" s="161"/>
      <c r="J100" s="213"/>
    </row>
    <row r="101" spans="1:10" ht="60">
      <c r="A101" s="60">
        <v>83</v>
      </c>
      <c r="B101" s="91" t="s">
        <v>167</v>
      </c>
      <c r="C101" s="25">
        <v>1</v>
      </c>
      <c r="D101" s="25" t="s">
        <v>40</v>
      </c>
      <c r="E101" s="170"/>
      <c r="F101" s="117" t="e">
        <f t="shared" si="2"/>
        <v>#DIV/0!</v>
      </c>
      <c r="G101" s="178"/>
      <c r="H101" s="117" t="e">
        <f t="shared" si="3"/>
        <v>#DIV/0!</v>
      </c>
      <c r="I101" s="161"/>
      <c r="J101" s="213"/>
    </row>
    <row r="102" spans="1:10" ht="75">
      <c r="A102" s="60">
        <v>84</v>
      </c>
      <c r="B102" s="91" t="s">
        <v>172</v>
      </c>
      <c r="C102" s="25">
        <v>1</v>
      </c>
      <c r="D102" s="25" t="s">
        <v>40</v>
      </c>
      <c r="E102" s="170"/>
      <c r="F102" s="117" t="e">
        <f t="shared" si="2"/>
        <v>#DIV/0!</v>
      </c>
      <c r="G102" s="178"/>
      <c r="H102" s="117" t="e">
        <f t="shared" si="3"/>
        <v>#DIV/0!</v>
      </c>
      <c r="I102" s="161"/>
      <c r="J102" s="213"/>
    </row>
    <row r="103" spans="1:10" ht="60">
      <c r="A103" s="60">
        <v>85</v>
      </c>
      <c r="B103" s="91" t="s">
        <v>176</v>
      </c>
      <c r="C103" s="25">
        <v>1</v>
      </c>
      <c r="D103" s="25" t="s">
        <v>40</v>
      </c>
      <c r="E103" s="170"/>
      <c r="F103" s="117" t="e">
        <f t="shared" si="2"/>
        <v>#DIV/0!</v>
      </c>
      <c r="G103" s="178"/>
      <c r="H103" s="117" t="e">
        <f t="shared" si="3"/>
        <v>#DIV/0!</v>
      </c>
      <c r="I103" s="161"/>
      <c r="J103" s="213"/>
    </row>
    <row r="104" spans="1:10" ht="105">
      <c r="A104" s="60">
        <v>86</v>
      </c>
      <c r="B104" s="94" t="s">
        <v>147</v>
      </c>
      <c r="C104" s="25">
        <v>1</v>
      </c>
      <c r="D104" s="25" t="s">
        <v>40</v>
      </c>
      <c r="E104" s="170"/>
      <c r="F104" s="117" t="e">
        <f t="shared" si="2"/>
        <v>#DIV/0!</v>
      </c>
      <c r="G104" s="178"/>
      <c r="H104" s="117" t="e">
        <f t="shared" si="3"/>
        <v>#DIV/0!</v>
      </c>
      <c r="I104" s="161"/>
      <c r="J104" s="213"/>
    </row>
    <row r="105" spans="1:10" ht="60">
      <c r="A105" s="60">
        <v>87</v>
      </c>
      <c r="B105" s="91" t="s">
        <v>278</v>
      </c>
      <c r="C105" s="25">
        <v>20</v>
      </c>
      <c r="D105" s="25" t="s">
        <v>40</v>
      </c>
      <c r="E105" s="170"/>
      <c r="F105" s="117" t="e">
        <f t="shared" si="2"/>
        <v>#DIV/0!</v>
      </c>
      <c r="G105" s="178"/>
      <c r="H105" s="117" t="e">
        <f t="shared" si="3"/>
        <v>#DIV/0!</v>
      </c>
      <c r="I105" s="161"/>
      <c r="J105" s="213"/>
    </row>
    <row r="106" spans="1:10" ht="135">
      <c r="A106" s="60">
        <v>88</v>
      </c>
      <c r="B106" s="91" t="s">
        <v>151</v>
      </c>
      <c r="C106" s="25">
        <v>5</v>
      </c>
      <c r="D106" s="25" t="s">
        <v>40</v>
      </c>
      <c r="E106" s="170"/>
      <c r="F106" s="117" t="e">
        <f t="shared" si="2"/>
        <v>#DIV/0!</v>
      </c>
      <c r="G106" s="178"/>
      <c r="H106" s="117" t="e">
        <f t="shared" si="3"/>
        <v>#DIV/0!</v>
      </c>
      <c r="I106" s="161"/>
      <c r="J106" s="213"/>
    </row>
    <row r="107" spans="1:10" ht="60">
      <c r="A107" s="60">
        <v>89</v>
      </c>
      <c r="B107" s="91" t="s">
        <v>279</v>
      </c>
      <c r="C107" s="25">
        <v>1</v>
      </c>
      <c r="D107" s="25" t="s">
        <v>40</v>
      </c>
      <c r="E107" s="170"/>
      <c r="F107" s="117" t="e">
        <f t="shared" si="2"/>
        <v>#DIV/0!</v>
      </c>
      <c r="G107" s="178"/>
      <c r="H107" s="117" t="e">
        <f t="shared" si="3"/>
        <v>#DIV/0!</v>
      </c>
      <c r="I107" s="161"/>
      <c r="J107" s="213"/>
    </row>
    <row r="108" spans="1:10" ht="75">
      <c r="A108" s="60">
        <v>90</v>
      </c>
      <c r="B108" s="102" t="s">
        <v>280</v>
      </c>
      <c r="C108" s="25">
        <v>10</v>
      </c>
      <c r="D108" s="25" t="s">
        <v>40</v>
      </c>
      <c r="E108" s="161"/>
      <c r="F108" s="117" t="e">
        <f t="shared" si="2"/>
        <v>#DIV/0!</v>
      </c>
      <c r="G108" s="164"/>
      <c r="H108" s="117" t="e">
        <f t="shared" si="3"/>
        <v>#DIV/0!</v>
      </c>
      <c r="I108" s="161"/>
      <c r="J108" s="213"/>
    </row>
    <row r="109" spans="1:10" ht="45">
      <c r="A109" s="60">
        <v>91</v>
      </c>
      <c r="B109" s="59" t="s">
        <v>281</v>
      </c>
      <c r="C109" s="25">
        <v>120</v>
      </c>
      <c r="D109" s="25" t="s">
        <v>40</v>
      </c>
      <c r="E109" s="161"/>
      <c r="F109" s="117" t="e">
        <f t="shared" si="2"/>
        <v>#DIV/0!</v>
      </c>
      <c r="G109" s="164"/>
      <c r="H109" s="117" t="e">
        <f t="shared" si="3"/>
        <v>#DIV/0!</v>
      </c>
      <c r="I109" s="161"/>
      <c r="J109" s="213"/>
    </row>
    <row r="110" spans="1:10" ht="30">
      <c r="A110" s="60">
        <v>92</v>
      </c>
      <c r="B110" s="59" t="s">
        <v>152</v>
      </c>
      <c r="C110" s="25">
        <v>3</v>
      </c>
      <c r="D110" s="25" t="s">
        <v>40</v>
      </c>
      <c r="E110" s="161"/>
      <c r="F110" s="117" t="e">
        <f t="shared" si="2"/>
        <v>#DIV/0!</v>
      </c>
      <c r="G110" s="164"/>
      <c r="H110" s="117" t="e">
        <f t="shared" si="3"/>
        <v>#DIV/0!</v>
      </c>
      <c r="I110" s="161"/>
      <c r="J110" s="213"/>
    </row>
    <row r="111" spans="1:10" ht="105">
      <c r="A111" s="60">
        <v>93</v>
      </c>
      <c r="B111" s="50" t="s">
        <v>282</v>
      </c>
      <c r="C111" s="25">
        <v>40</v>
      </c>
      <c r="D111" s="25" t="s">
        <v>47</v>
      </c>
      <c r="E111" s="161"/>
      <c r="F111" s="117" t="e">
        <f t="shared" si="2"/>
        <v>#DIV/0!</v>
      </c>
      <c r="G111" s="164"/>
      <c r="H111" s="117" t="e">
        <f t="shared" si="3"/>
        <v>#DIV/0!</v>
      </c>
      <c r="I111" s="161"/>
      <c r="J111" s="213"/>
    </row>
    <row r="112" spans="1:10">
      <c r="A112" s="60">
        <v>94</v>
      </c>
      <c r="B112" s="59" t="s">
        <v>9</v>
      </c>
      <c r="C112" s="25">
        <v>100</v>
      </c>
      <c r="D112" s="25" t="s">
        <v>40</v>
      </c>
      <c r="E112" s="161"/>
      <c r="F112" s="117" t="e">
        <f t="shared" si="2"/>
        <v>#DIV/0!</v>
      </c>
      <c r="G112" s="164"/>
      <c r="H112" s="117" t="e">
        <f t="shared" si="3"/>
        <v>#DIV/0!</v>
      </c>
      <c r="I112" s="161"/>
      <c r="J112" s="213"/>
    </row>
    <row r="113" spans="1:10" ht="105">
      <c r="A113" s="60">
        <v>95</v>
      </c>
      <c r="B113" s="59" t="s">
        <v>153</v>
      </c>
      <c r="C113" s="25">
        <v>10.5</v>
      </c>
      <c r="D113" s="25" t="s">
        <v>40</v>
      </c>
      <c r="E113" s="161"/>
      <c r="F113" s="117" t="e">
        <f t="shared" si="2"/>
        <v>#DIV/0!</v>
      </c>
      <c r="G113" s="164"/>
      <c r="H113" s="117" t="e">
        <f t="shared" si="3"/>
        <v>#DIV/0!</v>
      </c>
      <c r="I113" s="161"/>
      <c r="J113" s="213"/>
    </row>
    <row r="114" spans="1:10" ht="150">
      <c r="A114" s="60">
        <v>96</v>
      </c>
      <c r="B114" s="59" t="s">
        <v>283</v>
      </c>
      <c r="C114" s="25">
        <v>4</v>
      </c>
      <c r="D114" s="25" t="s">
        <v>40</v>
      </c>
      <c r="E114" s="161"/>
      <c r="F114" s="117" t="e">
        <f t="shared" si="2"/>
        <v>#DIV/0!</v>
      </c>
      <c r="G114" s="164"/>
      <c r="H114" s="117" t="e">
        <f t="shared" si="3"/>
        <v>#DIV/0!</v>
      </c>
      <c r="I114" s="161"/>
      <c r="J114" s="213"/>
    </row>
    <row r="115" spans="1:10" ht="60">
      <c r="A115" s="60">
        <v>97</v>
      </c>
      <c r="B115" s="59" t="s">
        <v>156</v>
      </c>
      <c r="C115" s="25">
        <v>1.8</v>
      </c>
      <c r="D115" s="25" t="s">
        <v>40</v>
      </c>
      <c r="E115" s="161"/>
      <c r="F115" s="117" t="e">
        <f t="shared" si="2"/>
        <v>#DIV/0!</v>
      </c>
      <c r="G115" s="164"/>
      <c r="H115" s="117" t="e">
        <f t="shared" si="3"/>
        <v>#DIV/0!</v>
      </c>
      <c r="I115" s="161"/>
      <c r="J115" s="213"/>
    </row>
    <row r="116" spans="1:10" ht="60">
      <c r="A116" s="60">
        <v>98</v>
      </c>
      <c r="B116" s="59" t="s">
        <v>173</v>
      </c>
      <c r="C116" s="25">
        <v>1</v>
      </c>
      <c r="D116" s="25" t="s">
        <v>40</v>
      </c>
      <c r="E116" s="161"/>
      <c r="F116" s="117" t="e">
        <f t="shared" si="2"/>
        <v>#DIV/0!</v>
      </c>
      <c r="G116" s="164"/>
      <c r="H116" s="117" t="e">
        <f t="shared" si="3"/>
        <v>#DIV/0!</v>
      </c>
      <c r="I116" s="161"/>
      <c r="J116" s="213"/>
    </row>
    <row r="117" spans="1:10" ht="45">
      <c r="A117" s="60">
        <v>99</v>
      </c>
      <c r="B117" s="59" t="s">
        <v>154</v>
      </c>
      <c r="C117" s="25">
        <v>2</v>
      </c>
      <c r="D117" s="25" t="s">
        <v>40</v>
      </c>
      <c r="E117" s="161"/>
      <c r="F117" s="117" t="e">
        <f t="shared" si="2"/>
        <v>#DIV/0!</v>
      </c>
      <c r="G117" s="164"/>
      <c r="H117" s="117" t="e">
        <f t="shared" si="3"/>
        <v>#DIV/0!</v>
      </c>
      <c r="I117" s="161"/>
      <c r="J117" s="213"/>
    </row>
    <row r="118" spans="1:10" ht="60">
      <c r="A118" s="60">
        <v>100</v>
      </c>
      <c r="B118" s="59" t="s">
        <v>284</v>
      </c>
      <c r="C118" s="25">
        <v>1</v>
      </c>
      <c r="D118" s="25" t="s">
        <v>40</v>
      </c>
      <c r="E118" s="161"/>
      <c r="F118" s="117" t="e">
        <f t="shared" si="2"/>
        <v>#DIV/0!</v>
      </c>
      <c r="G118" s="164"/>
      <c r="H118" s="117" t="e">
        <f t="shared" si="3"/>
        <v>#DIV/0!</v>
      </c>
      <c r="I118" s="161"/>
      <c r="J118" s="213"/>
    </row>
    <row r="119" spans="1:10" ht="60">
      <c r="A119" s="45">
        <v>101</v>
      </c>
      <c r="B119" s="59" t="s">
        <v>174</v>
      </c>
      <c r="C119" s="25">
        <v>1</v>
      </c>
      <c r="D119" s="25" t="s">
        <v>40</v>
      </c>
      <c r="E119" s="161"/>
      <c r="F119" s="117" t="e">
        <f t="shared" si="2"/>
        <v>#DIV/0!</v>
      </c>
      <c r="G119" s="164"/>
      <c r="H119" s="117" t="e">
        <f t="shared" si="3"/>
        <v>#DIV/0!</v>
      </c>
      <c r="I119" s="161"/>
      <c r="J119" s="213"/>
    </row>
    <row r="120" spans="1:10" ht="75">
      <c r="A120" s="60">
        <v>102</v>
      </c>
      <c r="B120" s="59" t="s">
        <v>169</v>
      </c>
      <c r="C120" s="25">
        <v>1</v>
      </c>
      <c r="D120" s="25" t="s">
        <v>295</v>
      </c>
      <c r="E120" s="161"/>
      <c r="F120" s="117" t="e">
        <f t="shared" si="2"/>
        <v>#DIV/0!</v>
      </c>
      <c r="G120" s="164"/>
      <c r="H120" s="117" t="e">
        <f t="shared" si="3"/>
        <v>#DIV/0!</v>
      </c>
      <c r="I120" s="161"/>
      <c r="J120" s="213"/>
    </row>
    <row r="121" spans="1:10" ht="105">
      <c r="A121" s="45">
        <v>103</v>
      </c>
      <c r="B121" s="59" t="s">
        <v>155</v>
      </c>
      <c r="C121" s="25">
        <v>7.5</v>
      </c>
      <c r="D121" s="25" t="s">
        <v>40</v>
      </c>
      <c r="E121" s="173"/>
      <c r="F121" s="117" t="e">
        <f t="shared" si="2"/>
        <v>#DIV/0!</v>
      </c>
      <c r="G121" s="164"/>
      <c r="H121" s="117" t="e">
        <f t="shared" si="3"/>
        <v>#DIV/0!</v>
      </c>
      <c r="I121" s="161"/>
      <c r="J121" s="213"/>
    </row>
    <row r="122" spans="1:10" ht="60">
      <c r="A122" s="60">
        <v>104</v>
      </c>
      <c r="B122" s="59" t="s">
        <v>159</v>
      </c>
      <c r="C122" s="25">
        <v>20</v>
      </c>
      <c r="D122" s="25" t="s">
        <v>40</v>
      </c>
      <c r="E122" s="161"/>
      <c r="F122" s="117" t="e">
        <f t="shared" si="2"/>
        <v>#DIV/0!</v>
      </c>
      <c r="G122" s="164"/>
      <c r="H122" s="117" t="e">
        <f t="shared" si="3"/>
        <v>#DIV/0!</v>
      </c>
      <c r="I122" s="161"/>
      <c r="J122" s="213"/>
    </row>
    <row r="123" spans="1:10" ht="90">
      <c r="A123" s="60">
        <v>105</v>
      </c>
      <c r="B123" s="59" t="s">
        <v>308</v>
      </c>
      <c r="C123" s="25">
        <v>1200</v>
      </c>
      <c r="D123" s="25" t="s">
        <v>307</v>
      </c>
      <c r="E123" s="174"/>
      <c r="F123" s="117" t="e">
        <f t="shared" si="2"/>
        <v>#DIV/0!</v>
      </c>
      <c r="G123" s="182"/>
      <c r="H123" s="117" t="e">
        <f t="shared" si="3"/>
        <v>#DIV/0!</v>
      </c>
      <c r="I123" s="161"/>
      <c r="J123" s="213"/>
    </row>
    <row r="124" spans="1:10" ht="45">
      <c r="A124" s="45">
        <v>106</v>
      </c>
      <c r="B124" s="59" t="s">
        <v>158</v>
      </c>
      <c r="C124" s="25">
        <v>2</v>
      </c>
      <c r="D124" s="25" t="s">
        <v>40</v>
      </c>
      <c r="E124" s="174"/>
      <c r="F124" s="117" t="e">
        <f t="shared" si="2"/>
        <v>#DIV/0!</v>
      </c>
      <c r="G124" s="182"/>
      <c r="H124" s="117" t="e">
        <f t="shared" si="3"/>
        <v>#DIV/0!</v>
      </c>
      <c r="I124" s="161"/>
      <c r="J124" s="213"/>
    </row>
    <row r="125" spans="1:10">
      <c r="D125" s="141"/>
      <c r="E125" s="142" t="s">
        <v>299</v>
      </c>
      <c r="F125" s="142" t="e">
        <f>SUM(F19:F124)</f>
        <v>#DIV/0!</v>
      </c>
      <c r="G125" s="183"/>
      <c r="H125" s="142" t="e">
        <f>SUM(H19:H124)</f>
        <v>#DIV/0!</v>
      </c>
    </row>
  </sheetData>
  <sortState ref="B19:M123">
    <sortCondition ref="B19:B123"/>
  </sortState>
  <mergeCells count="9">
    <mergeCell ref="A18:J18"/>
    <mergeCell ref="A9:H9"/>
    <mergeCell ref="A10:H10"/>
    <mergeCell ref="A12:H13"/>
    <mergeCell ref="A1:H1"/>
    <mergeCell ref="A3:H3"/>
    <mergeCell ref="A4:H4"/>
    <mergeCell ref="A7:H7"/>
    <mergeCell ref="A15:H15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M29"/>
  <sheetViews>
    <sheetView topLeftCell="A24" zoomScaleNormal="100" workbookViewId="0">
      <selection activeCell="L24" sqref="L1:N1048576"/>
    </sheetView>
  </sheetViews>
  <sheetFormatPr defaultColWidth="8.7109375" defaultRowHeight="15"/>
  <cols>
    <col min="1" max="1" width="3.7109375" style="2" customWidth="1"/>
    <col min="2" max="2" width="19.28515625" style="2" customWidth="1"/>
    <col min="3" max="3" width="9.28515625" style="2" customWidth="1"/>
    <col min="4" max="4" width="10.42578125" style="2" customWidth="1"/>
    <col min="5" max="5" width="12.7109375" style="2" customWidth="1"/>
    <col min="6" max="6" width="9.28515625" style="2" customWidth="1"/>
    <col min="7" max="7" width="9.28515625" style="166" customWidth="1"/>
    <col min="8" max="8" width="9.28515625" style="2" customWidth="1"/>
    <col min="9" max="9" width="13.7109375" style="2" customWidth="1"/>
    <col min="10" max="10" width="13.7109375" style="46" customWidth="1"/>
    <col min="11" max="16384" width="8.7109375" style="2"/>
  </cols>
  <sheetData>
    <row r="1" spans="1:8">
      <c r="A1" s="221" t="s">
        <v>214</v>
      </c>
      <c r="B1" s="222"/>
      <c r="C1" s="222"/>
      <c r="D1" s="222"/>
      <c r="E1" s="222"/>
      <c r="F1" s="222"/>
      <c r="G1" s="222"/>
      <c r="H1" s="222"/>
    </row>
    <row r="2" spans="1:8">
      <c r="A2" s="65"/>
      <c r="B2" s="65"/>
      <c r="C2" s="20"/>
      <c r="D2" s="20"/>
      <c r="E2" s="65"/>
      <c r="F2" s="65"/>
      <c r="G2" s="154"/>
      <c r="H2" s="65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10" t="s">
        <v>66</v>
      </c>
      <c r="B5" s="10"/>
      <c r="C5" s="21"/>
      <c r="D5" s="21"/>
      <c r="E5" s="10"/>
      <c r="F5" s="10"/>
      <c r="G5" s="155"/>
      <c r="H5" s="10"/>
    </row>
    <row r="6" spans="1:8">
      <c r="A6" s="10"/>
      <c r="B6" s="10"/>
      <c r="C6" s="21"/>
      <c r="D6" s="21"/>
      <c r="E6" s="10"/>
      <c r="F6" s="10"/>
      <c r="G6" s="155"/>
      <c r="H6" s="10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10"/>
      <c r="B8" s="10"/>
      <c r="C8" s="21"/>
      <c r="D8" s="21"/>
      <c r="E8" s="10"/>
      <c r="F8" s="10"/>
      <c r="G8" s="155"/>
      <c r="H8" s="10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10"/>
      <c r="B11" s="10"/>
      <c r="C11" s="21"/>
      <c r="D11" s="21"/>
      <c r="E11" s="10"/>
      <c r="F11" s="10"/>
      <c r="G11" s="155"/>
      <c r="H11" s="10"/>
    </row>
    <row r="12" spans="1:8" ht="1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5" spans="1:8" ht="15" customHeight="1">
      <c r="A15" s="232" t="s">
        <v>133</v>
      </c>
      <c r="B15" s="233"/>
      <c r="C15" s="233"/>
      <c r="D15" s="233"/>
      <c r="E15" s="233"/>
      <c r="F15" s="233"/>
      <c r="G15" s="233"/>
      <c r="H15" s="233"/>
    </row>
    <row r="16" spans="1:8" ht="15" customHeight="1"/>
    <row r="17" spans="1:13" s="144" customFormat="1" ht="60">
      <c r="A17" s="143" t="s">
        <v>54</v>
      </c>
      <c r="B17" s="51" t="s">
        <v>15</v>
      </c>
      <c r="C17" s="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  <c r="I17" s="109" t="s">
        <v>296</v>
      </c>
      <c r="J17" s="109" t="s">
        <v>297</v>
      </c>
    </row>
    <row r="18" spans="1:13" ht="34.5" customHeight="1">
      <c r="A18" s="241" t="s">
        <v>131</v>
      </c>
      <c r="B18" s="241"/>
      <c r="C18" s="241"/>
      <c r="D18" s="241"/>
      <c r="E18" s="241"/>
      <c r="F18" s="241"/>
      <c r="G18" s="241"/>
      <c r="H18" s="241"/>
      <c r="I18" s="241"/>
      <c r="J18" s="241"/>
    </row>
    <row r="19" spans="1:13" s="169" customFormat="1" ht="105" customHeight="1">
      <c r="A19" s="145">
        <v>1</v>
      </c>
      <c r="B19" s="121" t="s">
        <v>129</v>
      </c>
      <c r="C19" s="145">
        <v>70</v>
      </c>
      <c r="D19" s="145" t="s">
        <v>40</v>
      </c>
      <c r="E19" s="159"/>
      <c r="F19" s="145" t="e">
        <f>C19/I19*E19</f>
        <v>#DIV/0!</v>
      </c>
      <c r="G19" s="162"/>
      <c r="H19" s="145" t="e">
        <f>F19*(1+G19)</f>
        <v>#DIV/0!</v>
      </c>
      <c r="I19" s="160"/>
      <c r="J19" s="215"/>
    </row>
    <row r="20" spans="1:13" s="169" customFormat="1" ht="61.5" customHeight="1">
      <c r="A20" s="53">
        <v>2</v>
      </c>
      <c r="B20" s="57" t="s">
        <v>232</v>
      </c>
      <c r="C20" s="53">
        <v>20</v>
      </c>
      <c r="D20" s="53" t="s">
        <v>91</v>
      </c>
      <c r="E20" s="160"/>
      <c r="F20" s="145" t="e">
        <f t="shared" ref="F20:F24" si="0">C20/I20*E20</f>
        <v>#DIV/0!</v>
      </c>
      <c r="G20" s="163"/>
      <c r="H20" s="145" t="e">
        <f t="shared" ref="H20:H24" si="1">F20*(1+G20)</f>
        <v>#DIV/0!</v>
      </c>
      <c r="I20" s="160"/>
      <c r="J20" s="216"/>
    </row>
    <row r="21" spans="1:13" s="169" customFormat="1" ht="120.75" customHeight="1">
      <c r="A21" s="53">
        <v>3</v>
      </c>
      <c r="B21" s="57" t="s">
        <v>233</v>
      </c>
      <c r="C21" s="53">
        <v>6000</v>
      </c>
      <c r="D21" s="53" t="s">
        <v>130</v>
      </c>
      <c r="E21" s="160"/>
      <c r="F21" s="145" t="e">
        <f t="shared" si="0"/>
        <v>#DIV/0!</v>
      </c>
      <c r="G21" s="163"/>
      <c r="H21" s="145" t="e">
        <f t="shared" si="1"/>
        <v>#DIV/0!</v>
      </c>
      <c r="I21" s="160"/>
      <c r="J21" s="216"/>
    </row>
    <row r="22" spans="1:13" s="169" customFormat="1" ht="195">
      <c r="A22" s="53">
        <v>4</v>
      </c>
      <c r="B22" s="57" t="s">
        <v>234</v>
      </c>
      <c r="C22" s="53">
        <v>3000</v>
      </c>
      <c r="D22" s="53" t="s">
        <v>130</v>
      </c>
      <c r="E22" s="160"/>
      <c r="F22" s="145" t="e">
        <f t="shared" si="0"/>
        <v>#DIV/0!</v>
      </c>
      <c r="G22" s="163"/>
      <c r="H22" s="145" t="e">
        <f t="shared" si="1"/>
        <v>#DIV/0!</v>
      </c>
      <c r="I22" s="160"/>
      <c r="J22" s="216"/>
    </row>
    <row r="23" spans="1:13" s="169" customFormat="1" ht="150">
      <c r="A23" s="53">
        <v>5</v>
      </c>
      <c r="B23" s="57" t="s">
        <v>235</v>
      </c>
      <c r="C23" s="53">
        <v>100</v>
      </c>
      <c r="D23" s="53" t="s">
        <v>91</v>
      </c>
      <c r="E23" s="160"/>
      <c r="F23" s="145" t="e">
        <f t="shared" si="0"/>
        <v>#DIV/0!</v>
      </c>
      <c r="G23" s="163"/>
      <c r="H23" s="145" t="e">
        <f t="shared" si="1"/>
        <v>#DIV/0!</v>
      </c>
      <c r="I23" s="160"/>
      <c r="J23" s="216"/>
    </row>
    <row r="24" spans="1:13" s="169" customFormat="1" ht="196.5" customHeight="1">
      <c r="A24" s="53">
        <v>6</v>
      </c>
      <c r="B24" s="70" t="s">
        <v>236</v>
      </c>
      <c r="C24" s="53">
        <v>20</v>
      </c>
      <c r="D24" s="53" t="s">
        <v>40</v>
      </c>
      <c r="E24" s="160"/>
      <c r="F24" s="145" t="e">
        <f t="shared" si="0"/>
        <v>#DIV/0!</v>
      </c>
      <c r="G24" s="163"/>
      <c r="H24" s="145" t="e">
        <f t="shared" si="1"/>
        <v>#DIV/0!</v>
      </c>
      <c r="I24" s="160"/>
      <c r="J24" s="216"/>
      <c r="L24" s="41"/>
    </row>
    <row r="25" spans="1:13" s="41" customFormat="1">
      <c r="E25" s="41" t="s">
        <v>299</v>
      </c>
      <c r="F25" s="41" t="e">
        <f>SUM(F19:F24)</f>
        <v>#DIV/0!</v>
      </c>
      <c r="G25" s="168"/>
      <c r="H25" s="41" t="e">
        <f t="shared" ref="H25" si="2">SUM(H19:H24)</f>
        <v>#DIV/0!</v>
      </c>
      <c r="J25" s="119"/>
      <c r="M25" s="169"/>
    </row>
    <row r="26" spans="1:13">
      <c r="K26" s="41"/>
      <c r="L26" s="41"/>
    </row>
    <row r="27" spans="1:13">
      <c r="A27" s="219" t="s">
        <v>305</v>
      </c>
      <c r="B27" s="219"/>
      <c r="C27" s="219"/>
      <c r="D27" s="219"/>
      <c r="E27" s="219"/>
      <c r="F27" s="219"/>
      <c r="G27" s="219"/>
      <c r="H27" s="219"/>
    </row>
    <row r="28" spans="1:13">
      <c r="A28" s="219"/>
      <c r="B28" s="219"/>
      <c r="C28" s="219"/>
      <c r="D28" s="219"/>
      <c r="E28" s="219"/>
      <c r="F28" s="219"/>
      <c r="G28" s="219"/>
      <c r="H28" s="219"/>
    </row>
    <row r="29" spans="1:13" ht="36" customHeight="1">
      <c r="A29" s="219"/>
      <c r="B29" s="219"/>
      <c r="C29" s="219"/>
      <c r="D29" s="219"/>
      <c r="E29" s="219"/>
      <c r="F29" s="219"/>
      <c r="G29" s="219"/>
      <c r="H29" s="219"/>
    </row>
  </sheetData>
  <mergeCells count="10">
    <mergeCell ref="A12:H13"/>
    <mergeCell ref="A15:H15"/>
    <mergeCell ref="A27:H29"/>
    <mergeCell ref="A1:H1"/>
    <mergeCell ref="A3:H3"/>
    <mergeCell ref="A4:H4"/>
    <mergeCell ref="A7:H7"/>
    <mergeCell ref="A9:H9"/>
    <mergeCell ref="A10:H10"/>
    <mergeCell ref="A18:J18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K22"/>
  <sheetViews>
    <sheetView topLeftCell="A12" zoomScaleNormal="100" workbookViewId="0">
      <selection activeCell="L12" sqref="L1:N1048576"/>
    </sheetView>
  </sheetViews>
  <sheetFormatPr defaultColWidth="8.7109375" defaultRowHeight="15"/>
  <cols>
    <col min="1" max="1" width="3.7109375" style="2" customWidth="1"/>
    <col min="2" max="2" width="19.28515625" style="2" customWidth="1"/>
    <col min="3" max="4" width="9.28515625" style="2" customWidth="1"/>
    <col min="5" max="5" width="12.7109375" style="2" customWidth="1"/>
    <col min="6" max="6" width="9.28515625" style="2" customWidth="1"/>
    <col min="7" max="7" width="9.28515625" style="166" customWidth="1"/>
    <col min="8" max="8" width="9.28515625" style="2" customWidth="1"/>
    <col min="9" max="9" width="13.7109375" style="2" customWidth="1"/>
    <col min="10" max="10" width="13.7109375" style="46" customWidth="1"/>
    <col min="11" max="16384" width="8.7109375" style="2"/>
  </cols>
  <sheetData>
    <row r="1" spans="1:8">
      <c r="A1" s="221" t="s">
        <v>215</v>
      </c>
      <c r="B1" s="222"/>
      <c r="C1" s="222"/>
      <c r="D1" s="222"/>
      <c r="E1" s="222"/>
      <c r="F1" s="222"/>
      <c r="G1" s="222"/>
      <c r="H1" s="222"/>
    </row>
    <row r="2" spans="1:8">
      <c r="A2" s="47"/>
      <c r="B2" s="47"/>
      <c r="C2" s="20"/>
      <c r="D2" s="20"/>
      <c r="E2" s="47"/>
      <c r="F2" s="47"/>
      <c r="G2" s="154"/>
      <c r="H2" s="47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10" t="s">
        <v>66</v>
      </c>
      <c r="B5" s="10"/>
      <c r="C5" s="21"/>
      <c r="D5" s="21"/>
      <c r="E5" s="10"/>
      <c r="F5" s="10"/>
      <c r="G5" s="155"/>
      <c r="H5" s="10"/>
    </row>
    <row r="6" spans="1:8">
      <c r="A6" s="10"/>
      <c r="B6" s="10"/>
      <c r="C6" s="21"/>
      <c r="D6" s="21"/>
      <c r="E6" s="10"/>
      <c r="F6" s="10"/>
      <c r="G6" s="155"/>
      <c r="H6" s="10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10"/>
      <c r="B8" s="10"/>
      <c r="C8" s="21"/>
      <c r="D8" s="21"/>
      <c r="E8" s="10"/>
      <c r="F8" s="10"/>
      <c r="G8" s="155"/>
      <c r="H8" s="10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10"/>
      <c r="B11" s="10"/>
      <c r="C11" s="21"/>
      <c r="D11" s="21"/>
      <c r="E11" s="10"/>
      <c r="F11" s="10"/>
      <c r="G11" s="155"/>
      <c r="H11" s="10"/>
    </row>
    <row r="12" spans="1:8" ht="1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5" spans="1:8">
      <c r="A15" s="232" t="s">
        <v>135</v>
      </c>
      <c r="B15" s="233"/>
      <c r="C15" s="233"/>
      <c r="D15" s="233"/>
      <c r="E15" s="233"/>
      <c r="F15" s="233"/>
      <c r="G15" s="233"/>
      <c r="H15" s="233"/>
    </row>
    <row r="16" spans="1:8" ht="15" customHeight="1"/>
    <row r="17" spans="1:11" ht="60">
      <c r="A17" s="53" t="s">
        <v>54</v>
      </c>
      <c r="B17" s="51" t="s">
        <v>15</v>
      </c>
      <c r="C17" s="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  <c r="I17" s="115" t="s">
        <v>296</v>
      </c>
      <c r="J17" s="115" t="s">
        <v>297</v>
      </c>
    </row>
    <row r="18" spans="1:11">
      <c r="A18" s="242" t="s">
        <v>104</v>
      </c>
      <c r="B18" s="242"/>
      <c r="C18" s="242"/>
      <c r="D18" s="242"/>
      <c r="E18" s="242"/>
      <c r="F18" s="242"/>
      <c r="G18" s="242"/>
      <c r="H18" s="242"/>
      <c r="I18" s="242"/>
      <c r="J18" s="242"/>
    </row>
    <row r="19" spans="1:11" ht="30" customHeight="1">
      <c r="A19" s="145">
        <v>1</v>
      </c>
      <c r="B19" s="121" t="s">
        <v>103</v>
      </c>
      <c r="C19" s="145">
        <v>120</v>
      </c>
      <c r="D19" s="145" t="s">
        <v>40</v>
      </c>
      <c r="E19" s="165"/>
      <c r="F19" s="147" t="e">
        <f>C19/I19*E19</f>
        <v>#DIV/0!</v>
      </c>
      <c r="G19" s="167"/>
      <c r="H19" s="147" t="e">
        <f>F19*(1+G19)</f>
        <v>#DIV/0!</v>
      </c>
      <c r="I19" s="161"/>
      <c r="J19" s="213"/>
      <c r="K19" s="62"/>
    </row>
    <row r="20" spans="1:11" ht="57" customHeight="1">
      <c r="A20" s="53">
        <v>2</v>
      </c>
      <c r="B20" s="48" t="s">
        <v>230</v>
      </c>
      <c r="C20" s="53">
        <v>25</v>
      </c>
      <c r="D20" s="53" t="s">
        <v>40</v>
      </c>
      <c r="E20" s="161"/>
      <c r="F20" s="147" t="e">
        <f t="shared" ref="F20:F21" si="0">C20/I20*E20</f>
        <v>#DIV/0!</v>
      </c>
      <c r="G20" s="164"/>
      <c r="H20" s="147" t="e">
        <f t="shared" ref="H20:H21" si="1">F20*(1+G20)</f>
        <v>#DIV/0!</v>
      </c>
      <c r="I20" s="161"/>
      <c r="J20" s="213"/>
      <c r="K20" s="52"/>
    </row>
    <row r="21" spans="1:11" ht="45">
      <c r="A21" s="53">
        <v>3</v>
      </c>
      <c r="B21" s="48" t="s">
        <v>231</v>
      </c>
      <c r="C21" s="53">
        <v>120</v>
      </c>
      <c r="D21" s="53" t="s">
        <v>40</v>
      </c>
      <c r="E21" s="161"/>
      <c r="F21" s="147" t="e">
        <f t="shared" si="0"/>
        <v>#DIV/0!</v>
      </c>
      <c r="G21" s="164"/>
      <c r="H21" s="147" t="e">
        <f t="shared" si="1"/>
        <v>#DIV/0!</v>
      </c>
      <c r="I21" s="161"/>
      <c r="J21" s="213"/>
    </row>
    <row r="22" spans="1:11" s="41" customFormat="1">
      <c r="E22" s="41" t="s">
        <v>299</v>
      </c>
      <c r="F22" s="41" t="e">
        <f>SUM(F19:F21)</f>
        <v>#DIV/0!</v>
      </c>
      <c r="G22" s="168"/>
      <c r="H22" s="41" t="e">
        <f>SUM(H19:H21)</f>
        <v>#DIV/0!</v>
      </c>
      <c r="J22" s="119"/>
    </row>
  </sheetData>
  <mergeCells count="9">
    <mergeCell ref="A18:J18"/>
    <mergeCell ref="A10:H10"/>
    <mergeCell ref="A12:H13"/>
    <mergeCell ref="A15:H15"/>
    <mergeCell ref="A1:H1"/>
    <mergeCell ref="A3:H3"/>
    <mergeCell ref="A4:H4"/>
    <mergeCell ref="A7:H7"/>
    <mergeCell ref="A9:H9"/>
  </mergeCell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00"/>
  </sheetPr>
  <dimension ref="A1:J23"/>
  <sheetViews>
    <sheetView topLeftCell="A12" zoomScaleNormal="100" workbookViewId="0">
      <selection activeCell="L12" sqref="L1:N1048576"/>
    </sheetView>
  </sheetViews>
  <sheetFormatPr defaultColWidth="8.7109375" defaultRowHeight="15"/>
  <cols>
    <col min="1" max="1" width="3.7109375" style="2" customWidth="1"/>
    <col min="2" max="2" width="19.28515625" style="2" customWidth="1"/>
    <col min="3" max="4" width="9.28515625" style="2" customWidth="1"/>
    <col min="5" max="5" width="12.7109375" style="2" customWidth="1"/>
    <col min="6" max="6" width="9.28515625" style="2" customWidth="1"/>
    <col min="7" max="7" width="9.28515625" style="166" customWidth="1"/>
    <col min="8" max="8" width="9.28515625" style="2" customWidth="1"/>
    <col min="9" max="9" width="13.7109375" style="2" customWidth="1"/>
    <col min="10" max="10" width="13.7109375" style="46" customWidth="1"/>
    <col min="11" max="16384" width="8.7109375" style="2"/>
  </cols>
  <sheetData>
    <row r="1" spans="1:8">
      <c r="A1" s="221" t="s">
        <v>216</v>
      </c>
      <c r="B1" s="222"/>
      <c r="C1" s="222"/>
      <c r="D1" s="222"/>
      <c r="E1" s="222"/>
      <c r="F1" s="222"/>
      <c r="G1" s="222"/>
      <c r="H1" s="222"/>
    </row>
    <row r="2" spans="1:8">
      <c r="A2" s="58"/>
      <c r="B2" s="58"/>
      <c r="C2" s="20"/>
      <c r="D2" s="20"/>
      <c r="E2" s="58"/>
      <c r="F2" s="58"/>
      <c r="G2" s="154"/>
      <c r="H2" s="58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10" t="s">
        <v>66</v>
      </c>
      <c r="B5" s="10"/>
      <c r="C5" s="21"/>
      <c r="D5" s="21"/>
      <c r="E5" s="10"/>
      <c r="F5" s="10"/>
      <c r="G5" s="155"/>
      <c r="H5" s="10"/>
    </row>
    <row r="6" spans="1:8">
      <c r="A6" s="10"/>
      <c r="B6" s="10"/>
      <c r="C6" s="21"/>
      <c r="D6" s="21"/>
      <c r="E6" s="10"/>
      <c r="F6" s="10"/>
      <c r="G6" s="155"/>
      <c r="H6" s="10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10"/>
      <c r="B8" s="10"/>
      <c r="C8" s="21"/>
      <c r="D8" s="21"/>
      <c r="E8" s="10"/>
      <c r="F8" s="10"/>
      <c r="G8" s="155"/>
      <c r="H8" s="10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10"/>
      <c r="B11" s="10"/>
      <c r="C11" s="21"/>
      <c r="D11" s="21"/>
      <c r="E11" s="10"/>
      <c r="F11" s="10"/>
      <c r="G11" s="155"/>
      <c r="H11" s="10"/>
    </row>
    <row r="12" spans="1:8" ht="1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5" spans="1:8">
      <c r="A15" s="232" t="s">
        <v>136</v>
      </c>
      <c r="B15" s="233"/>
      <c r="C15" s="233"/>
      <c r="D15" s="233"/>
      <c r="E15" s="233"/>
      <c r="F15" s="233"/>
      <c r="G15" s="233"/>
      <c r="H15" s="233"/>
    </row>
    <row r="16" spans="1:8" ht="15" customHeight="1"/>
    <row r="17" spans="1:10" ht="60">
      <c r="A17" s="53" t="s">
        <v>54</v>
      </c>
      <c r="B17" s="51" t="s">
        <v>15</v>
      </c>
      <c r="C17" s="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  <c r="I17" s="115" t="s">
        <v>296</v>
      </c>
      <c r="J17" s="115" t="s">
        <v>297</v>
      </c>
    </row>
    <row r="18" spans="1:10">
      <c r="A18" s="242" t="s">
        <v>105</v>
      </c>
      <c r="B18" s="242"/>
      <c r="C18" s="242"/>
      <c r="D18" s="242"/>
      <c r="E18" s="242"/>
      <c r="F18" s="242"/>
      <c r="G18" s="242"/>
      <c r="H18" s="242"/>
      <c r="I18" s="242"/>
      <c r="J18" s="242"/>
    </row>
    <row r="19" spans="1:10" ht="45" customHeight="1">
      <c r="A19" s="145">
        <v>1</v>
      </c>
      <c r="B19" s="146" t="s">
        <v>227</v>
      </c>
      <c r="C19" s="145">
        <v>50</v>
      </c>
      <c r="D19" s="145" t="s">
        <v>40</v>
      </c>
      <c r="E19" s="165"/>
      <c r="F19" s="147" t="e">
        <f>C19/I19*E19</f>
        <v>#DIV/0!</v>
      </c>
      <c r="G19" s="167"/>
      <c r="H19" s="147" t="e">
        <f>F19*(1+G19)</f>
        <v>#DIV/0!</v>
      </c>
      <c r="I19" s="161"/>
      <c r="J19" s="217"/>
    </row>
    <row r="20" spans="1:10" ht="32.25" customHeight="1">
      <c r="A20" s="53">
        <v>2</v>
      </c>
      <c r="B20" s="48" t="s">
        <v>228</v>
      </c>
      <c r="C20" s="53">
        <v>20</v>
      </c>
      <c r="D20" s="53" t="s">
        <v>40</v>
      </c>
      <c r="E20" s="161"/>
      <c r="F20" s="147" t="e">
        <f t="shared" ref="F20:F22" si="0">C20/I20*E20</f>
        <v>#DIV/0!</v>
      </c>
      <c r="G20" s="164"/>
      <c r="H20" s="147" t="e">
        <f t="shared" ref="H20:H22" si="1">F20*(1+G20)</f>
        <v>#DIV/0!</v>
      </c>
      <c r="I20" s="161"/>
      <c r="J20" s="213"/>
    </row>
    <row r="21" spans="1:10" ht="45">
      <c r="A21" s="53">
        <v>3</v>
      </c>
      <c r="B21" s="48" t="s">
        <v>128</v>
      </c>
      <c r="C21" s="53">
        <v>50</v>
      </c>
      <c r="D21" s="53" t="s">
        <v>40</v>
      </c>
      <c r="E21" s="161"/>
      <c r="F21" s="147" t="e">
        <f t="shared" si="0"/>
        <v>#DIV/0!</v>
      </c>
      <c r="G21" s="164"/>
      <c r="H21" s="147" t="e">
        <f t="shared" si="1"/>
        <v>#DIV/0!</v>
      </c>
      <c r="I21" s="161"/>
      <c r="J21" s="213"/>
    </row>
    <row r="22" spans="1:10" ht="60">
      <c r="A22" s="53">
        <v>4</v>
      </c>
      <c r="B22" s="49" t="s">
        <v>229</v>
      </c>
      <c r="C22" s="53">
        <v>75</v>
      </c>
      <c r="D22" s="53" t="s">
        <v>40</v>
      </c>
      <c r="E22" s="161"/>
      <c r="F22" s="147" t="e">
        <f t="shared" si="0"/>
        <v>#DIV/0!</v>
      </c>
      <c r="G22" s="164"/>
      <c r="H22" s="147" t="e">
        <f t="shared" si="1"/>
        <v>#DIV/0!</v>
      </c>
      <c r="I22" s="161"/>
      <c r="J22" s="213"/>
    </row>
    <row r="23" spans="1:10" s="41" customFormat="1">
      <c r="E23" s="41" t="s">
        <v>299</v>
      </c>
      <c r="F23" s="41" t="e">
        <f>SUM(F19:F22)</f>
        <v>#DIV/0!</v>
      </c>
      <c r="G23" s="168"/>
      <c r="H23" s="41" t="e">
        <f>SUM(H19:H22)</f>
        <v>#DIV/0!</v>
      </c>
      <c r="J23" s="119"/>
    </row>
  </sheetData>
  <mergeCells count="9">
    <mergeCell ref="A18:J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00"/>
  </sheetPr>
  <dimension ref="A1:L31"/>
  <sheetViews>
    <sheetView topLeftCell="A22" workbookViewId="0">
      <selection activeCell="L22" sqref="L1:N1048576"/>
    </sheetView>
  </sheetViews>
  <sheetFormatPr defaultColWidth="9.140625" defaultRowHeight="15"/>
  <cols>
    <col min="1" max="1" width="3.85546875" style="86" customWidth="1"/>
    <col min="2" max="2" width="20.5703125" style="55" customWidth="1"/>
    <col min="3" max="3" width="9.140625" style="52"/>
    <col min="4" max="4" width="10.140625" style="52" customWidth="1"/>
    <col min="5" max="5" width="12.28515625" style="52" customWidth="1"/>
    <col min="6" max="6" width="12.7109375" style="52" customWidth="1"/>
    <col min="7" max="7" width="9.140625" style="158"/>
    <col min="8" max="8" width="9.140625" style="52"/>
    <col min="9" max="9" width="13.7109375" style="52" customWidth="1"/>
    <col min="10" max="10" width="13.7109375" style="55" customWidth="1"/>
    <col min="11" max="16384" width="9.140625" style="52"/>
  </cols>
  <sheetData>
    <row r="1" spans="1:8">
      <c r="A1" s="221" t="s">
        <v>217</v>
      </c>
      <c r="B1" s="222"/>
      <c r="C1" s="222"/>
      <c r="D1" s="222"/>
      <c r="E1" s="222"/>
      <c r="F1" s="222"/>
      <c r="G1" s="222"/>
      <c r="H1" s="222"/>
    </row>
    <row r="2" spans="1:8">
      <c r="A2" s="20"/>
      <c r="B2" s="54"/>
      <c r="C2" s="20"/>
      <c r="D2" s="20"/>
      <c r="E2" s="58"/>
      <c r="F2" s="58"/>
      <c r="G2" s="154"/>
      <c r="H2" s="58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20" t="s">
        <v>66</v>
      </c>
      <c r="B5" s="11"/>
      <c r="C5" s="21"/>
      <c r="D5" s="21"/>
      <c r="E5" s="10"/>
      <c r="F5" s="10"/>
      <c r="G5" s="155"/>
      <c r="H5" s="10"/>
    </row>
    <row r="6" spans="1:8">
      <c r="A6" s="20"/>
      <c r="B6" s="11"/>
      <c r="C6" s="21"/>
      <c r="D6" s="21"/>
      <c r="E6" s="10"/>
      <c r="F6" s="10"/>
      <c r="G6" s="155"/>
      <c r="H6" s="10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20"/>
      <c r="B8" s="11"/>
      <c r="C8" s="21"/>
      <c r="D8" s="21"/>
      <c r="E8" s="10"/>
      <c r="F8" s="10"/>
      <c r="G8" s="155"/>
      <c r="H8" s="10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20"/>
      <c r="B11" s="11"/>
      <c r="C11" s="21"/>
      <c r="D11" s="21"/>
      <c r="E11" s="10"/>
      <c r="F11" s="10"/>
      <c r="G11" s="155"/>
      <c r="H11" s="10"/>
    </row>
    <row r="12" spans="1:8" ht="1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5" spans="1:8">
      <c r="A15" s="232" t="s">
        <v>134</v>
      </c>
      <c r="B15" s="233"/>
      <c r="C15" s="233"/>
      <c r="D15" s="233"/>
      <c r="E15" s="233"/>
      <c r="F15" s="233"/>
      <c r="G15" s="233"/>
      <c r="H15" s="233"/>
    </row>
    <row r="17" spans="1:12" s="153" customFormat="1" ht="60">
      <c r="A17" s="84" t="s">
        <v>54</v>
      </c>
      <c r="B17" s="51" t="s">
        <v>15</v>
      </c>
      <c r="C17" s="1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  <c r="I17" s="109" t="s">
        <v>296</v>
      </c>
      <c r="J17" s="109" t="s">
        <v>297</v>
      </c>
    </row>
    <row r="18" spans="1:12" ht="33" customHeight="1">
      <c r="A18" s="243" t="s">
        <v>221</v>
      </c>
      <c r="B18" s="243"/>
      <c r="C18" s="243"/>
      <c r="D18" s="243"/>
      <c r="E18" s="243"/>
      <c r="F18" s="243"/>
      <c r="G18" s="243"/>
      <c r="H18" s="243"/>
      <c r="I18" s="243"/>
      <c r="J18" s="243"/>
    </row>
    <row r="19" spans="1:12" ht="75">
      <c r="A19" s="148">
        <v>1</v>
      </c>
      <c r="B19" s="121" t="s">
        <v>222</v>
      </c>
      <c r="C19" s="149">
        <v>500</v>
      </c>
      <c r="D19" s="150" t="s">
        <v>91</v>
      </c>
      <c r="E19" s="159"/>
      <c r="F19" s="145" t="e">
        <f>C19/I19*E19</f>
        <v>#DIV/0!</v>
      </c>
      <c r="G19" s="162"/>
      <c r="H19" s="145" t="e">
        <f>F19*(1+G19)</f>
        <v>#DIV/0!</v>
      </c>
      <c r="I19" s="161"/>
      <c r="J19" s="213"/>
    </row>
    <row r="20" spans="1:12" ht="90">
      <c r="A20" s="84">
        <v>2</v>
      </c>
      <c r="B20" s="57" t="s">
        <v>223</v>
      </c>
      <c r="C20" s="85">
        <v>500</v>
      </c>
      <c r="D20" s="44" t="s">
        <v>91</v>
      </c>
      <c r="E20" s="160"/>
      <c r="F20" s="145" t="e">
        <f t="shared" ref="F20:F27" si="0">C20/I20*E20</f>
        <v>#DIV/0!</v>
      </c>
      <c r="G20" s="163"/>
      <c r="H20" s="145" t="e">
        <f t="shared" ref="H20:H27" si="1">F20*(1+G20)</f>
        <v>#DIV/0!</v>
      </c>
      <c r="I20" s="161"/>
      <c r="J20" s="213"/>
    </row>
    <row r="21" spans="1:12" ht="135">
      <c r="A21" s="85">
        <v>3</v>
      </c>
      <c r="B21" s="49" t="s">
        <v>226</v>
      </c>
      <c r="C21" s="85">
        <v>500</v>
      </c>
      <c r="D21" s="44" t="s">
        <v>91</v>
      </c>
      <c r="E21" s="161"/>
      <c r="F21" s="145" t="e">
        <f t="shared" si="0"/>
        <v>#DIV/0!</v>
      </c>
      <c r="G21" s="164"/>
      <c r="H21" s="145" t="e">
        <f t="shared" si="1"/>
        <v>#DIV/0!</v>
      </c>
      <c r="I21" s="161"/>
      <c r="J21" s="213"/>
    </row>
    <row r="22" spans="1:12" ht="90">
      <c r="A22" s="85">
        <v>4</v>
      </c>
      <c r="B22" s="49" t="s">
        <v>102</v>
      </c>
      <c r="C22" s="87">
        <v>200</v>
      </c>
      <c r="D22" s="88" t="s">
        <v>91</v>
      </c>
      <c r="E22" s="161"/>
      <c r="F22" s="145" t="e">
        <f t="shared" si="0"/>
        <v>#DIV/0!</v>
      </c>
      <c r="G22" s="164"/>
      <c r="H22" s="145" t="e">
        <f t="shared" si="1"/>
        <v>#DIV/0!</v>
      </c>
      <c r="I22" s="161"/>
      <c r="J22" s="213"/>
    </row>
    <row r="23" spans="1:12" ht="60">
      <c r="A23" s="84">
        <v>6</v>
      </c>
      <c r="B23" s="57" t="s">
        <v>224</v>
      </c>
      <c r="C23" s="85">
        <v>300</v>
      </c>
      <c r="D23" s="44" t="s">
        <v>91</v>
      </c>
      <c r="E23" s="160"/>
      <c r="F23" s="145" t="e">
        <f t="shared" si="0"/>
        <v>#DIV/0!</v>
      </c>
      <c r="G23" s="163"/>
      <c r="H23" s="145" t="e">
        <f t="shared" si="1"/>
        <v>#DIV/0!</v>
      </c>
      <c r="I23" s="161"/>
      <c r="J23" s="213"/>
    </row>
    <row r="24" spans="1:12" ht="60">
      <c r="A24" s="84">
        <v>7</v>
      </c>
      <c r="B24" s="49" t="s">
        <v>225</v>
      </c>
      <c r="C24" s="85">
        <v>300</v>
      </c>
      <c r="D24" s="44" t="s">
        <v>91</v>
      </c>
      <c r="E24" s="160"/>
      <c r="F24" s="145" t="e">
        <f t="shared" si="0"/>
        <v>#DIV/0!</v>
      </c>
      <c r="G24" s="163"/>
      <c r="H24" s="145" t="e">
        <f t="shared" si="1"/>
        <v>#DIV/0!</v>
      </c>
      <c r="I24" s="161"/>
      <c r="J24" s="213"/>
    </row>
    <row r="25" spans="1:12" ht="75">
      <c r="A25" s="84">
        <v>8</v>
      </c>
      <c r="B25" s="49" t="s">
        <v>303</v>
      </c>
      <c r="C25" s="85">
        <v>2016</v>
      </c>
      <c r="D25" s="44" t="s">
        <v>39</v>
      </c>
      <c r="E25" s="160"/>
      <c r="F25" s="145" t="e">
        <f t="shared" si="0"/>
        <v>#DIV/0!</v>
      </c>
      <c r="G25" s="163"/>
      <c r="H25" s="145" t="e">
        <f t="shared" si="1"/>
        <v>#DIV/0!</v>
      </c>
      <c r="I25" s="161"/>
      <c r="J25" s="213"/>
    </row>
    <row r="26" spans="1:12" ht="75">
      <c r="A26" s="84">
        <v>9</v>
      </c>
      <c r="B26" s="49" t="s">
        <v>304</v>
      </c>
      <c r="C26" s="85">
        <v>1008</v>
      </c>
      <c r="D26" s="44" t="s">
        <v>39</v>
      </c>
      <c r="E26" s="160"/>
      <c r="F26" s="145" t="e">
        <f t="shared" si="0"/>
        <v>#DIV/0!</v>
      </c>
      <c r="G26" s="163"/>
      <c r="H26" s="145" t="e">
        <f t="shared" si="1"/>
        <v>#DIV/0!</v>
      </c>
      <c r="I26" s="161"/>
      <c r="J26" s="213"/>
    </row>
    <row r="27" spans="1:12" ht="75">
      <c r="A27" s="84">
        <v>10</v>
      </c>
      <c r="B27" s="49" t="s">
        <v>309</v>
      </c>
      <c r="C27" s="85">
        <v>650</v>
      </c>
      <c r="D27" s="44" t="s">
        <v>91</v>
      </c>
      <c r="E27" s="160"/>
      <c r="F27" s="145" t="e">
        <f t="shared" si="0"/>
        <v>#DIV/0!</v>
      </c>
      <c r="G27" s="163"/>
      <c r="H27" s="145" t="e">
        <f t="shared" si="1"/>
        <v>#DIV/0!</v>
      </c>
      <c r="I27" s="161"/>
      <c r="J27" s="213"/>
    </row>
    <row r="28" spans="1:12" s="61" customFormat="1">
      <c r="A28" s="151"/>
      <c r="B28" s="152"/>
      <c r="E28" s="61" t="s">
        <v>299</v>
      </c>
      <c r="F28" s="61" t="e">
        <f>SUM(F19:F27)</f>
        <v>#DIV/0!</v>
      </c>
      <c r="G28" s="157"/>
      <c r="H28" s="61" t="e">
        <f t="shared" ref="H28" si="2">SUM(H19:H27)</f>
        <v>#DIV/0!</v>
      </c>
      <c r="J28" s="152"/>
    </row>
    <row r="31" spans="1:12">
      <c r="L31" s="61"/>
    </row>
  </sheetData>
  <mergeCells count="9">
    <mergeCell ref="A18:J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J33"/>
  <sheetViews>
    <sheetView topLeftCell="A15" workbookViewId="0">
      <selection activeCell="J15" sqref="J1:K1048576"/>
    </sheetView>
  </sheetViews>
  <sheetFormatPr defaultColWidth="9.140625" defaultRowHeight="15"/>
  <cols>
    <col min="1" max="1" width="3.85546875" style="86" customWidth="1"/>
    <col min="2" max="2" width="20.5703125" style="55" customWidth="1"/>
    <col min="3" max="3" width="9.140625" style="52"/>
    <col min="4" max="4" width="10.140625" style="52" customWidth="1"/>
    <col min="5" max="5" width="12.28515625" style="52" customWidth="1"/>
    <col min="6" max="6" width="12.7109375" style="52" customWidth="1"/>
    <col min="7" max="7" width="9.140625" style="158"/>
    <col min="8" max="16384" width="9.140625" style="52"/>
  </cols>
  <sheetData>
    <row r="1" spans="1:8">
      <c r="A1" s="221" t="s">
        <v>218</v>
      </c>
      <c r="B1" s="222"/>
      <c r="C1" s="222"/>
      <c r="D1" s="222"/>
      <c r="E1" s="222"/>
      <c r="F1" s="222"/>
      <c r="G1" s="222"/>
      <c r="H1" s="222"/>
    </row>
    <row r="2" spans="1:8">
      <c r="A2" s="20"/>
      <c r="B2" s="54"/>
      <c r="C2" s="20"/>
      <c r="D2" s="20"/>
      <c r="E2" s="65"/>
      <c r="F2" s="65"/>
      <c r="G2" s="154"/>
      <c r="H2" s="65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20" t="s">
        <v>66</v>
      </c>
      <c r="B5" s="11"/>
      <c r="C5" s="21"/>
      <c r="D5" s="21"/>
      <c r="E5" s="10"/>
      <c r="F5" s="10"/>
      <c r="G5" s="155"/>
      <c r="H5" s="10"/>
    </row>
    <row r="6" spans="1:8">
      <c r="A6" s="20"/>
      <c r="B6" s="11"/>
      <c r="C6" s="21"/>
      <c r="D6" s="21"/>
      <c r="E6" s="10"/>
      <c r="F6" s="10"/>
      <c r="G6" s="155"/>
      <c r="H6" s="10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20"/>
      <c r="B8" s="11"/>
      <c r="C8" s="21"/>
      <c r="D8" s="21"/>
      <c r="E8" s="10"/>
      <c r="F8" s="10"/>
      <c r="G8" s="155"/>
      <c r="H8" s="10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20"/>
      <c r="B11" s="11"/>
      <c r="C11" s="21"/>
      <c r="D11" s="21"/>
      <c r="E11" s="10"/>
      <c r="F11" s="10"/>
      <c r="G11" s="155"/>
      <c r="H11" s="10"/>
    </row>
    <row r="12" spans="1:8" ht="1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5" spans="1:8">
      <c r="A15" s="232" t="s">
        <v>219</v>
      </c>
      <c r="B15" s="233"/>
      <c r="C15" s="233"/>
      <c r="D15" s="233"/>
      <c r="E15" s="233"/>
      <c r="F15" s="233"/>
      <c r="G15" s="233"/>
      <c r="H15" s="233"/>
    </row>
    <row r="17" spans="1:8" ht="60">
      <c r="A17" s="84" t="s">
        <v>54</v>
      </c>
      <c r="B17" s="51" t="s">
        <v>15</v>
      </c>
      <c r="C17" s="1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</row>
    <row r="18" spans="1:8" ht="18.75" customHeight="1">
      <c r="A18" s="243" t="s">
        <v>189</v>
      </c>
      <c r="B18" s="243"/>
      <c r="C18" s="243"/>
      <c r="D18" s="243"/>
      <c r="E18" s="243"/>
      <c r="F18" s="243"/>
      <c r="G18" s="243"/>
      <c r="H18" s="243"/>
    </row>
    <row r="19" spans="1:8" ht="30">
      <c r="A19" s="148">
        <v>1</v>
      </c>
      <c r="B19" s="121" t="s">
        <v>190</v>
      </c>
      <c r="C19" s="149">
        <v>600</v>
      </c>
      <c r="D19" s="150" t="s">
        <v>39</v>
      </c>
      <c r="E19" s="159"/>
      <c r="F19" s="145">
        <f>E19*C19</f>
        <v>0</v>
      </c>
      <c r="G19" s="162"/>
      <c r="H19" s="145">
        <f>F19*(1+G19)</f>
        <v>0</v>
      </c>
    </row>
    <row r="20" spans="1:8" ht="30">
      <c r="A20" s="84">
        <v>2</v>
      </c>
      <c r="B20" s="57" t="s">
        <v>179</v>
      </c>
      <c r="C20" s="85">
        <v>600</v>
      </c>
      <c r="D20" s="44" t="s">
        <v>39</v>
      </c>
      <c r="E20" s="160"/>
      <c r="F20" s="145">
        <f t="shared" ref="F20:F29" si="0">E20*C20</f>
        <v>0</v>
      </c>
      <c r="G20" s="163"/>
      <c r="H20" s="145">
        <f t="shared" ref="H20:H29" si="1">F20*(1+G20)</f>
        <v>0</v>
      </c>
    </row>
    <row r="21" spans="1:8" ht="45">
      <c r="A21" s="85">
        <v>3</v>
      </c>
      <c r="B21" s="49" t="s">
        <v>180</v>
      </c>
      <c r="C21" s="85">
        <v>200</v>
      </c>
      <c r="D21" s="44" t="s">
        <v>39</v>
      </c>
      <c r="E21" s="161"/>
      <c r="F21" s="145">
        <f t="shared" si="0"/>
        <v>0</v>
      </c>
      <c r="G21" s="164"/>
      <c r="H21" s="145">
        <f t="shared" si="1"/>
        <v>0</v>
      </c>
    </row>
    <row r="22" spans="1:8" ht="30">
      <c r="A22" s="85">
        <v>4</v>
      </c>
      <c r="B22" s="49" t="s">
        <v>181</v>
      </c>
      <c r="C22" s="87">
        <v>200</v>
      </c>
      <c r="D22" s="88" t="s">
        <v>39</v>
      </c>
      <c r="E22" s="161"/>
      <c r="F22" s="145">
        <f t="shared" si="0"/>
        <v>0</v>
      </c>
      <c r="G22" s="164"/>
      <c r="H22" s="145">
        <f t="shared" si="1"/>
        <v>0</v>
      </c>
    </row>
    <row r="23" spans="1:8" ht="30">
      <c r="A23" s="84">
        <v>6</v>
      </c>
      <c r="B23" s="57" t="s">
        <v>182</v>
      </c>
      <c r="C23" s="85">
        <v>200</v>
      </c>
      <c r="D23" s="44" t="s">
        <v>39</v>
      </c>
      <c r="E23" s="160"/>
      <c r="F23" s="145">
        <f t="shared" si="0"/>
        <v>0</v>
      </c>
      <c r="G23" s="163"/>
      <c r="H23" s="145">
        <f t="shared" si="1"/>
        <v>0</v>
      </c>
    </row>
    <row r="24" spans="1:8" ht="30">
      <c r="A24" s="84">
        <v>7</v>
      </c>
      <c r="B24" s="49" t="s">
        <v>183</v>
      </c>
      <c r="C24" s="85">
        <v>200</v>
      </c>
      <c r="D24" s="44" t="s">
        <v>39</v>
      </c>
      <c r="E24" s="160"/>
      <c r="F24" s="145">
        <f t="shared" si="0"/>
        <v>0</v>
      </c>
      <c r="G24" s="163"/>
      <c r="H24" s="145">
        <f t="shared" si="1"/>
        <v>0</v>
      </c>
    </row>
    <row r="25" spans="1:8" ht="30">
      <c r="A25" s="84"/>
      <c r="B25" s="49" t="s">
        <v>185</v>
      </c>
      <c r="C25" s="85">
        <v>200</v>
      </c>
      <c r="D25" s="44" t="s">
        <v>39</v>
      </c>
      <c r="E25" s="160"/>
      <c r="F25" s="145">
        <f t="shared" si="0"/>
        <v>0</v>
      </c>
      <c r="G25" s="163"/>
      <c r="H25" s="145">
        <f t="shared" si="1"/>
        <v>0</v>
      </c>
    </row>
    <row r="26" spans="1:8" ht="30">
      <c r="A26" s="84"/>
      <c r="B26" s="49" t="s">
        <v>186</v>
      </c>
      <c r="C26" s="85">
        <v>200</v>
      </c>
      <c r="D26" s="44" t="s">
        <v>39</v>
      </c>
      <c r="E26" s="160"/>
      <c r="F26" s="145">
        <f t="shared" si="0"/>
        <v>0</v>
      </c>
      <c r="G26" s="163"/>
      <c r="H26" s="145">
        <f t="shared" si="1"/>
        <v>0</v>
      </c>
    </row>
    <row r="27" spans="1:8" ht="30">
      <c r="A27" s="84"/>
      <c r="B27" s="49" t="s">
        <v>187</v>
      </c>
      <c r="C27" s="85">
        <v>200</v>
      </c>
      <c r="D27" s="44" t="s">
        <v>39</v>
      </c>
      <c r="E27" s="160"/>
      <c r="F27" s="145">
        <f t="shared" si="0"/>
        <v>0</v>
      </c>
      <c r="G27" s="163"/>
      <c r="H27" s="145">
        <f t="shared" si="1"/>
        <v>0</v>
      </c>
    </row>
    <row r="28" spans="1:8" ht="30">
      <c r="A28" s="84"/>
      <c r="B28" s="49" t="s">
        <v>188</v>
      </c>
      <c r="C28" s="85">
        <v>200</v>
      </c>
      <c r="D28" s="44" t="s">
        <v>39</v>
      </c>
      <c r="E28" s="160"/>
      <c r="F28" s="145">
        <f t="shared" si="0"/>
        <v>0</v>
      </c>
      <c r="G28" s="163"/>
      <c r="H28" s="145">
        <f t="shared" si="1"/>
        <v>0</v>
      </c>
    </row>
    <row r="29" spans="1:8" ht="30">
      <c r="A29" s="84">
        <v>8</v>
      </c>
      <c r="B29" s="49" t="s">
        <v>184</v>
      </c>
      <c r="C29" s="85">
        <v>300</v>
      </c>
      <c r="D29" s="44" t="s">
        <v>39</v>
      </c>
      <c r="E29" s="160"/>
      <c r="F29" s="145">
        <f t="shared" si="0"/>
        <v>0</v>
      </c>
      <c r="G29" s="163"/>
      <c r="H29" s="145">
        <f t="shared" si="1"/>
        <v>0</v>
      </c>
    </row>
    <row r="30" spans="1:8" s="61" customFormat="1">
      <c r="A30" s="151"/>
      <c r="B30" s="152"/>
      <c r="E30" s="61" t="s">
        <v>299</v>
      </c>
      <c r="F30" s="61">
        <f>SUM(F19:F29)</f>
        <v>0</v>
      </c>
      <c r="G30" s="157"/>
      <c r="H30" s="61">
        <f t="shared" ref="H30" si="2">SUM(H19:H29)</f>
        <v>0</v>
      </c>
    </row>
    <row r="33" spans="10:10">
      <c r="J33" s="61"/>
    </row>
  </sheetData>
  <mergeCells count="9">
    <mergeCell ref="A18:H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FF00"/>
  </sheetPr>
  <dimension ref="A1:O39"/>
  <sheetViews>
    <sheetView tabSelected="1" topLeftCell="A22" workbookViewId="0">
      <selection sqref="A1:H1"/>
    </sheetView>
  </sheetViews>
  <sheetFormatPr defaultColWidth="9.140625" defaultRowHeight="15"/>
  <cols>
    <col min="1" max="1" width="3.85546875" style="86" customWidth="1"/>
    <col min="2" max="2" width="20.5703125" style="55" customWidth="1"/>
    <col min="3" max="3" width="9.140625" style="52"/>
    <col min="4" max="4" width="10.140625" style="52" customWidth="1"/>
    <col min="5" max="5" width="12.28515625" style="52" customWidth="1"/>
    <col min="6" max="6" width="12.7109375" style="52" customWidth="1"/>
    <col min="7" max="7" width="9.140625" style="158"/>
    <col min="8" max="8" width="9.140625" style="52"/>
    <col min="9" max="9" width="13.7109375" style="55" customWidth="1"/>
    <col min="10" max="16384" width="9.140625" style="52"/>
  </cols>
  <sheetData>
    <row r="1" spans="1:8">
      <c r="A1" s="221" t="s">
        <v>208</v>
      </c>
      <c r="B1" s="222"/>
      <c r="C1" s="222"/>
      <c r="D1" s="222"/>
      <c r="E1" s="222"/>
      <c r="F1" s="222"/>
      <c r="G1" s="222"/>
      <c r="H1" s="222"/>
    </row>
    <row r="2" spans="1:8">
      <c r="A2" s="20"/>
      <c r="B2" s="54"/>
      <c r="C2" s="20"/>
      <c r="D2" s="20"/>
      <c r="E2" s="65"/>
      <c r="F2" s="65"/>
      <c r="G2" s="154"/>
      <c r="H2" s="65"/>
    </row>
    <row r="3" spans="1:8">
      <c r="A3" s="224" t="s">
        <v>88</v>
      </c>
      <c r="B3" s="225"/>
      <c r="C3" s="225"/>
      <c r="D3" s="222"/>
      <c r="E3" s="222"/>
      <c r="F3" s="222"/>
      <c r="G3" s="222"/>
      <c r="H3" s="222"/>
    </row>
    <row r="4" spans="1:8">
      <c r="A4" s="223" t="s">
        <v>65</v>
      </c>
      <c r="B4" s="223"/>
      <c r="C4" s="223"/>
      <c r="D4" s="223"/>
      <c r="E4" s="223"/>
      <c r="F4" s="223"/>
      <c r="G4" s="223"/>
      <c r="H4" s="223"/>
    </row>
    <row r="5" spans="1:8">
      <c r="A5" s="20" t="s">
        <v>66</v>
      </c>
      <c r="B5" s="11"/>
      <c r="C5" s="21"/>
      <c r="D5" s="21"/>
      <c r="E5" s="10"/>
      <c r="F5" s="10"/>
      <c r="G5" s="155"/>
      <c r="H5" s="10"/>
    </row>
    <row r="6" spans="1:8">
      <c r="A6" s="20"/>
      <c r="B6" s="11"/>
      <c r="C6" s="21"/>
      <c r="D6" s="21"/>
      <c r="E6" s="10"/>
      <c r="F6" s="10"/>
      <c r="G6" s="155"/>
      <c r="H6" s="10"/>
    </row>
    <row r="7" spans="1:8">
      <c r="A7" s="226" t="s">
        <v>138</v>
      </c>
      <c r="B7" s="227"/>
      <c r="C7" s="227"/>
      <c r="D7" s="227"/>
      <c r="E7" s="227"/>
      <c r="F7" s="227"/>
      <c r="G7" s="227"/>
      <c r="H7" s="227"/>
    </row>
    <row r="8" spans="1:8">
      <c r="A8" s="20"/>
      <c r="B8" s="11"/>
      <c r="C8" s="21"/>
      <c r="D8" s="21"/>
      <c r="E8" s="10"/>
      <c r="F8" s="10"/>
      <c r="G8" s="155"/>
      <c r="H8" s="10"/>
    </row>
    <row r="9" spans="1:8">
      <c r="A9" s="228" t="s">
        <v>67</v>
      </c>
      <c r="B9" s="228"/>
      <c r="C9" s="228"/>
      <c r="D9" s="228"/>
      <c r="E9" s="228"/>
      <c r="F9" s="228"/>
      <c r="G9" s="228"/>
      <c r="H9" s="228"/>
    </row>
    <row r="10" spans="1:8">
      <c r="A10" s="229" t="s">
        <v>68</v>
      </c>
      <c r="B10" s="229"/>
      <c r="C10" s="229"/>
      <c r="D10" s="229"/>
      <c r="E10" s="229"/>
      <c r="F10" s="229"/>
      <c r="G10" s="229"/>
      <c r="H10" s="229"/>
    </row>
    <row r="11" spans="1:8">
      <c r="A11" s="20"/>
      <c r="B11" s="11"/>
      <c r="C11" s="21"/>
      <c r="D11" s="21"/>
      <c r="E11" s="10"/>
      <c r="F11" s="10"/>
      <c r="G11" s="155"/>
      <c r="H11" s="10"/>
    </row>
    <row r="12" spans="1:8" ht="15" customHeight="1">
      <c r="A12" s="230" t="s">
        <v>69</v>
      </c>
      <c r="B12" s="230"/>
      <c r="C12" s="230"/>
      <c r="D12" s="230"/>
      <c r="E12" s="230"/>
      <c r="F12" s="230"/>
      <c r="G12" s="231"/>
      <c r="H12" s="231"/>
    </row>
    <row r="13" spans="1:8">
      <c r="A13" s="230"/>
      <c r="B13" s="230"/>
      <c r="C13" s="230"/>
      <c r="D13" s="230"/>
      <c r="E13" s="230"/>
      <c r="F13" s="230"/>
      <c r="G13" s="231"/>
      <c r="H13" s="231"/>
    </row>
    <row r="15" spans="1:8">
      <c r="A15" s="232" t="s">
        <v>310</v>
      </c>
      <c r="B15" s="233"/>
      <c r="C15" s="233"/>
      <c r="D15" s="233"/>
      <c r="E15" s="233"/>
      <c r="F15" s="233"/>
      <c r="G15" s="233"/>
      <c r="H15" s="233"/>
    </row>
    <row r="17" spans="1:15" s="153" customFormat="1" ht="60">
      <c r="A17" s="84" t="s">
        <v>54</v>
      </c>
      <c r="B17" s="51" t="s">
        <v>15</v>
      </c>
      <c r="C17" s="19" t="s">
        <v>16</v>
      </c>
      <c r="D17" s="9" t="s">
        <v>21</v>
      </c>
      <c r="E17" s="9" t="s">
        <v>17</v>
      </c>
      <c r="F17" s="9" t="s">
        <v>18</v>
      </c>
      <c r="G17" s="156" t="s">
        <v>19</v>
      </c>
      <c r="H17" s="9" t="s">
        <v>20</v>
      </c>
      <c r="I17" s="109" t="s">
        <v>297</v>
      </c>
    </row>
    <row r="18" spans="1:15" ht="18.75" customHeight="1">
      <c r="A18" s="243" t="s">
        <v>204</v>
      </c>
      <c r="B18" s="243"/>
      <c r="C18" s="243"/>
      <c r="D18" s="243"/>
      <c r="E18" s="243"/>
      <c r="F18" s="243"/>
      <c r="G18" s="243"/>
      <c r="H18" s="243"/>
      <c r="I18" s="243"/>
    </row>
    <row r="19" spans="1:15" ht="30">
      <c r="A19" s="84">
        <v>1</v>
      </c>
      <c r="B19" s="57" t="s">
        <v>191</v>
      </c>
      <c r="C19" s="87">
        <v>75</v>
      </c>
      <c r="D19" s="88" t="s">
        <v>39</v>
      </c>
      <c r="E19" s="160"/>
      <c r="F19" s="53">
        <f>E19*C19</f>
        <v>0</v>
      </c>
      <c r="G19" s="163"/>
      <c r="H19" s="53">
        <f>F19*(1+G19)</f>
        <v>0</v>
      </c>
      <c r="I19" s="213"/>
    </row>
    <row r="20" spans="1:15" ht="45">
      <c r="A20" s="84">
        <v>2</v>
      </c>
      <c r="B20" s="57" t="s">
        <v>302</v>
      </c>
      <c r="C20" s="87">
        <v>75</v>
      </c>
      <c r="D20" s="88" t="s">
        <v>39</v>
      </c>
      <c r="E20" s="160"/>
      <c r="F20" s="53">
        <f t="shared" ref="F20:F33" si="0">E20*C20</f>
        <v>0</v>
      </c>
      <c r="G20" s="163"/>
      <c r="H20" s="53">
        <f t="shared" ref="H20:H33" si="1">F20*(1+G20)</f>
        <v>0</v>
      </c>
      <c r="I20" s="213"/>
    </row>
    <row r="21" spans="1:15" ht="45">
      <c r="A21" s="84">
        <v>3</v>
      </c>
      <c r="B21" s="49" t="s">
        <v>192</v>
      </c>
      <c r="C21" s="87">
        <v>30</v>
      </c>
      <c r="D21" s="88" t="s">
        <v>39</v>
      </c>
      <c r="E21" s="161"/>
      <c r="F21" s="53">
        <f t="shared" si="0"/>
        <v>0</v>
      </c>
      <c r="G21" s="164"/>
      <c r="H21" s="53">
        <f t="shared" si="1"/>
        <v>0</v>
      </c>
      <c r="I21" s="213"/>
    </row>
    <row r="22" spans="1:15" ht="45">
      <c r="A22" s="84">
        <v>4</v>
      </c>
      <c r="B22" s="49" t="s">
        <v>193</v>
      </c>
      <c r="C22" s="87">
        <v>30</v>
      </c>
      <c r="D22" s="88" t="s">
        <v>39</v>
      </c>
      <c r="E22" s="161"/>
      <c r="F22" s="53">
        <f t="shared" si="0"/>
        <v>0</v>
      </c>
      <c r="G22" s="164"/>
      <c r="H22" s="53">
        <f t="shared" si="1"/>
        <v>0</v>
      </c>
      <c r="I22" s="213"/>
    </row>
    <row r="23" spans="1:15" ht="45">
      <c r="A23" s="84">
        <v>5</v>
      </c>
      <c r="B23" s="57" t="s">
        <v>220</v>
      </c>
      <c r="C23" s="87">
        <v>30</v>
      </c>
      <c r="D23" s="88" t="s">
        <v>39</v>
      </c>
      <c r="E23" s="160"/>
      <c r="F23" s="53">
        <f t="shared" si="0"/>
        <v>0</v>
      </c>
      <c r="G23" s="163"/>
      <c r="H23" s="53">
        <f t="shared" si="1"/>
        <v>0</v>
      </c>
      <c r="I23" s="213"/>
    </row>
    <row r="24" spans="1:15" ht="60">
      <c r="A24" s="84">
        <v>6</v>
      </c>
      <c r="B24" s="49" t="s">
        <v>194</v>
      </c>
      <c r="C24" s="87">
        <v>30</v>
      </c>
      <c r="D24" s="88" t="s">
        <v>39</v>
      </c>
      <c r="E24" s="160"/>
      <c r="F24" s="53">
        <f t="shared" si="0"/>
        <v>0</v>
      </c>
      <c r="G24" s="163"/>
      <c r="H24" s="53">
        <f t="shared" si="1"/>
        <v>0</v>
      </c>
      <c r="I24" s="213"/>
    </row>
    <row r="25" spans="1:15" ht="45">
      <c r="A25" s="84">
        <v>7</v>
      </c>
      <c r="B25" s="49" t="s">
        <v>195</v>
      </c>
      <c r="C25" s="87">
        <v>30</v>
      </c>
      <c r="D25" s="88" t="s">
        <v>39</v>
      </c>
      <c r="E25" s="160"/>
      <c r="F25" s="53">
        <f t="shared" si="0"/>
        <v>0</v>
      </c>
      <c r="G25" s="163"/>
      <c r="H25" s="53">
        <f t="shared" si="1"/>
        <v>0</v>
      </c>
      <c r="I25" s="213"/>
    </row>
    <row r="26" spans="1:15" ht="45">
      <c r="A26" s="84">
        <v>8</v>
      </c>
      <c r="B26" s="49" t="s">
        <v>196</v>
      </c>
      <c r="C26" s="87">
        <v>30</v>
      </c>
      <c r="D26" s="88" t="s">
        <v>39</v>
      </c>
      <c r="E26" s="160"/>
      <c r="F26" s="53">
        <f t="shared" si="0"/>
        <v>0</v>
      </c>
      <c r="G26" s="163"/>
      <c r="H26" s="53">
        <f t="shared" si="1"/>
        <v>0</v>
      </c>
      <c r="I26" s="213"/>
    </row>
    <row r="27" spans="1:15" ht="75">
      <c r="A27" s="84">
        <v>9</v>
      </c>
      <c r="B27" s="49" t="s">
        <v>197</v>
      </c>
      <c r="C27" s="87">
        <v>30</v>
      </c>
      <c r="D27" s="88" t="s">
        <v>39</v>
      </c>
      <c r="E27" s="160"/>
      <c r="F27" s="53">
        <f t="shared" si="0"/>
        <v>0</v>
      </c>
      <c r="G27" s="163"/>
      <c r="H27" s="53">
        <f t="shared" si="1"/>
        <v>0</v>
      </c>
      <c r="I27" s="213"/>
    </row>
    <row r="28" spans="1:15" ht="60">
      <c r="A28" s="84">
        <v>10</v>
      </c>
      <c r="B28" s="49" t="s">
        <v>198</v>
      </c>
      <c r="C28" s="87">
        <v>30</v>
      </c>
      <c r="D28" s="88" t="s">
        <v>39</v>
      </c>
      <c r="E28" s="160"/>
      <c r="F28" s="53">
        <f t="shared" si="0"/>
        <v>0</v>
      </c>
      <c r="G28" s="163"/>
      <c r="H28" s="53">
        <f t="shared" si="1"/>
        <v>0</v>
      </c>
      <c r="I28" s="213"/>
      <c r="N28" s="21"/>
      <c r="O28" s="21"/>
    </row>
    <row r="29" spans="1:15" ht="45">
      <c r="A29" s="84">
        <v>11</v>
      </c>
      <c r="B29" s="49" t="s">
        <v>199</v>
      </c>
      <c r="C29" s="87">
        <v>30</v>
      </c>
      <c r="D29" s="88" t="s">
        <v>39</v>
      </c>
      <c r="E29" s="160"/>
      <c r="F29" s="53">
        <f t="shared" si="0"/>
        <v>0</v>
      </c>
      <c r="G29" s="163"/>
      <c r="H29" s="53">
        <f t="shared" si="1"/>
        <v>0</v>
      </c>
      <c r="I29" s="213"/>
      <c r="N29" s="10"/>
      <c r="O29" s="10"/>
    </row>
    <row r="30" spans="1:15" ht="60">
      <c r="A30" s="84">
        <v>12</v>
      </c>
      <c r="B30" s="49" t="s">
        <v>200</v>
      </c>
      <c r="C30" s="87">
        <v>30</v>
      </c>
      <c r="D30" s="88" t="s">
        <v>39</v>
      </c>
      <c r="E30" s="161"/>
      <c r="F30" s="53">
        <f t="shared" si="0"/>
        <v>0</v>
      </c>
      <c r="G30" s="164"/>
      <c r="H30" s="53">
        <f t="shared" si="1"/>
        <v>0</v>
      </c>
      <c r="I30" s="213"/>
      <c r="N30" s="10"/>
      <c r="O30" s="10"/>
    </row>
    <row r="31" spans="1:15" ht="75">
      <c r="A31" s="84">
        <v>13</v>
      </c>
      <c r="B31" s="49" t="s">
        <v>201</v>
      </c>
      <c r="C31" s="87">
        <v>30</v>
      </c>
      <c r="D31" s="88" t="s">
        <v>39</v>
      </c>
      <c r="E31" s="161"/>
      <c r="F31" s="53">
        <f t="shared" si="0"/>
        <v>0</v>
      </c>
      <c r="G31" s="164"/>
      <c r="H31" s="53">
        <f t="shared" si="1"/>
        <v>0</v>
      </c>
      <c r="I31" s="213"/>
      <c r="N31" s="10"/>
      <c r="O31" s="10"/>
    </row>
    <row r="32" spans="1:15" ht="45">
      <c r="A32" s="84">
        <v>14</v>
      </c>
      <c r="B32" s="49" t="s">
        <v>202</v>
      </c>
      <c r="C32" s="87">
        <v>30</v>
      </c>
      <c r="D32" s="88" t="s">
        <v>39</v>
      </c>
      <c r="E32" s="161"/>
      <c r="F32" s="53">
        <f t="shared" si="0"/>
        <v>0</v>
      </c>
      <c r="G32" s="164"/>
      <c r="H32" s="53">
        <f t="shared" si="1"/>
        <v>0</v>
      </c>
      <c r="I32" s="213"/>
      <c r="N32" s="10"/>
      <c r="O32" s="10"/>
    </row>
    <row r="33" spans="1:15" ht="45">
      <c r="A33" s="84">
        <v>15</v>
      </c>
      <c r="B33" s="49" t="s">
        <v>203</v>
      </c>
      <c r="C33" s="87">
        <v>30</v>
      </c>
      <c r="D33" s="88" t="s">
        <v>39</v>
      </c>
      <c r="E33" s="161"/>
      <c r="F33" s="53">
        <f t="shared" si="0"/>
        <v>0</v>
      </c>
      <c r="G33" s="164"/>
      <c r="H33" s="53">
        <f t="shared" si="1"/>
        <v>0</v>
      </c>
      <c r="I33" s="213"/>
      <c r="N33" s="10"/>
      <c r="O33" s="10"/>
    </row>
    <row r="34" spans="1:15" s="61" customFormat="1">
      <c r="A34" s="151"/>
      <c r="B34" s="152"/>
      <c r="E34" s="61" t="s">
        <v>299</v>
      </c>
      <c r="F34" s="61">
        <f>SUM(F19:F33)</f>
        <v>0</v>
      </c>
      <c r="G34" s="157"/>
      <c r="H34" s="61">
        <f t="shared" ref="H34" si="2">SUM(H19:H33)</f>
        <v>0</v>
      </c>
      <c r="I34" s="152"/>
      <c r="O34" s="52"/>
    </row>
    <row r="35" spans="1:15">
      <c r="N35" s="2"/>
      <c r="O35" s="2"/>
    </row>
    <row r="36" spans="1:15">
      <c r="N36" s="2"/>
      <c r="O36" s="2"/>
    </row>
    <row r="37" spans="1:15">
      <c r="N37" s="2"/>
      <c r="O37" s="2"/>
    </row>
    <row r="39" spans="1:15">
      <c r="N39" s="61"/>
      <c r="O39" s="61"/>
    </row>
  </sheetData>
  <mergeCells count="9">
    <mergeCell ref="A18:I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a-jaja</vt:lpstr>
      <vt:lpstr>c-mrożonki</vt:lpstr>
      <vt:lpstr>d-owoce, warzywa</vt:lpstr>
      <vt:lpstr>e-pieczywo</vt:lpstr>
      <vt:lpstr>f-nabiał</vt:lpstr>
      <vt:lpstr>g-art. ogólnospożywcze</vt:lpstr>
      <vt:lpstr>h-kawa herbata</vt:lpstr>
      <vt:lpstr>i-ryby swieże</vt:lpstr>
      <vt:lpstr>j-ryby przetworzone</vt:lpstr>
      <vt:lpstr>k-soki i napoje</vt:lpstr>
      <vt:lpstr>l-piwo</vt:lpstr>
      <vt:lpstr>m-wino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Komputer</dc:creator>
  <cp:lastModifiedBy>dwronska</cp:lastModifiedBy>
  <cp:lastPrinted>2013-09-24T10:21:58Z</cp:lastPrinted>
  <dcterms:created xsi:type="dcterms:W3CDTF">2012-12-05T11:25:01Z</dcterms:created>
  <dcterms:modified xsi:type="dcterms:W3CDTF">2013-10-02T13:43:47Z</dcterms:modified>
</cp:coreProperties>
</file>