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72" windowWidth="16608" windowHeight="7572" tabRatio="935"/>
  </bookViews>
  <sheets>
    <sheet name="a-jaja" sheetId="7" r:id="rId1"/>
    <sheet name="b-mięso i  wedliny" sheetId="2" r:id="rId2"/>
    <sheet name="c-mrożonki" sheetId="11" r:id="rId3"/>
    <sheet name="d-owoce, warzywa" sheetId="3" r:id="rId4"/>
    <sheet name="e-pieczywo" sheetId="6" r:id="rId5"/>
    <sheet name="f-nabiał" sheetId="8" r:id="rId6"/>
    <sheet name="g-art. ogólnospożywcze" sheetId="5" r:id="rId7"/>
    <sheet name="h-kawa herbata" sheetId="19" r:id="rId8"/>
    <sheet name="i-ryby swieże" sheetId="12" r:id="rId9"/>
    <sheet name="j-ryby przetworzone" sheetId="16" r:id="rId10"/>
    <sheet name="k-soki i napoje" sheetId="15" r:id="rId11"/>
    <sheet name="l-piwo" sheetId="20" r:id="rId12"/>
    <sheet name="m-wino" sheetId="21" r:id="rId13"/>
  </sheets>
  <calcPr calcId="145621"/>
</workbook>
</file>

<file path=xl/calcChain.xml><?xml version="1.0" encoding="utf-8"?>
<calcChain xmlns="http://schemas.openxmlformats.org/spreadsheetml/2006/main">
  <c r="Q28" i="19" l="1"/>
  <c r="F20" i="6"/>
  <c r="F21" i="6"/>
  <c r="H20" i="6"/>
  <c r="H21" i="6"/>
  <c r="F19" i="6"/>
  <c r="H19" i="6" s="1"/>
  <c r="F19" i="7"/>
  <c r="H19" i="7" s="1"/>
  <c r="F20" i="2"/>
  <c r="H20" i="2" s="1"/>
  <c r="F21" i="2"/>
  <c r="H21" i="2" s="1"/>
  <c r="F22" i="2"/>
  <c r="H22" i="2" s="1"/>
  <c r="F23" i="2"/>
  <c r="H23" i="2" s="1"/>
  <c r="F24" i="2"/>
  <c r="H24" i="2" s="1"/>
  <c r="F25" i="2"/>
  <c r="H25" i="2" s="1"/>
  <c r="F26" i="2"/>
  <c r="H26" i="2" s="1"/>
  <c r="F27" i="2"/>
  <c r="H27" i="2" s="1"/>
  <c r="F28" i="2"/>
  <c r="H28" i="2" s="1"/>
  <c r="F29" i="2"/>
  <c r="H29" i="2" s="1"/>
  <c r="F30" i="2"/>
  <c r="H30" i="2" s="1"/>
  <c r="F31" i="2"/>
  <c r="H31" i="2" s="1"/>
  <c r="F32" i="2"/>
  <c r="H32" i="2" s="1"/>
  <c r="F33" i="2"/>
  <c r="H33" i="2" s="1"/>
  <c r="F34" i="2"/>
  <c r="H34" i="2" s="1"/>
  <c r="F35" i="2"/>
  <c r="H35" i="2" s="1"/>
  <c r="F36" i="2"/>
  <c r="H36" i="2" s="1"/>
  <c r="F37" i="2"/>
  <c r="H37" i="2" s="1"/>
  <c r="F38" i="2"/>
  <c r="H38" i="2" s="1"/>
  <c r="F39" i="2"/>
  <c r="H39" i="2" s="1"/>
  <c r="F40" i="2"/>
  <c r="H40" i="2" s="1"/>
  <c r="F41" i="2"/>
  <c r="H41" i="2" s="1"/>
  <c r="F42" i="2"/>
  <c r="H42" i="2" s="1"/>
  <c r="F43" i="2"/>
  <c r="H43" i="2" s="1"/>
  <c r="F44" i="2"/>
  <c r="H44" i="2" s="1"/>
  <c r="F45" i="2"/>
  <c r="H45" i="2" s="1"/>
  <c r="F46" i="2"/>
  <c r="H46" i="2" s="1"/>
  <c r="F47" i="2"/>
  <c r="H47" i="2" s="1"/>
  <c r="F48" i="2"/>
  <c r="H48" i="2" s="1"/>
  <c r="F49" i="2"/>
  <c r="H49" i="2" s="1"/>
  <c r="F19" i="2"/>
  <c r="H19" i="2" s="1"/>
  <c r="F20" i="11"/>
  <c r="H20" i="11" s="1"/>
  <c r="F21" i="11"/>
  <c r="H21" i="11" s="1"/>
  <c r="F22" i="11"/>
  <c r="H22" i="11" s="1"/>
  <c r="F23" i="11"/>
  <c r="H23" i="11" s="1"/>
  <c r="F24" i="11"/>
  <c r="H24" i="11" s="1"/>
  <c r="F25" i="11"/>
  <c r="H25" i="11" s="1"/>
  <c r="F26" i="11"/>
  <c r="H26" i="11" s="1"/>
  <c r="F27" i="11"/>
  <c r="H27" i="11" s="1"/>
  <c r="F28" i="11"/>
  <c r="H28" i="11" s="1"/>
  <c r="F29" i="11"/>
  <c r="H29" i="11" s="1"/>
  <c r="F30" i="11"/>
  <c r="H30" i="11" s="1"/>
  <c r="F31" i="11"/>
  <c r="H31" i="11" s="1"/>
  <c r="F32" i="11"/>
  <c r="H32" i="11" s="1"/>
  <c r="F33" i="11"/>
  <c r="H33" i="11" s="1"/>
  <c r="F19" i="11"/>
  <c r="H19" i="11" s="1"/>
  <c r="F20" i="3"/>
  <c r="H20" i="3" s="1"/>
  <c r="F21" i="3"/>
  <c r="H21" i="3" s="1"/>
  <c r="F22" i="3"/>
  <c r="H22" i="3" s="1"/>
  <c r="F23" i="3"/>
  <c r="H23" i="3" s="1"/>
  <c r="F24" i="3"/>
  <c r="H24" i="3" s="1"/>
  <c r="F25" i="3"/>
  <c r="H25" i="3" s="1"/>
  <c r="F26" i="3"/>
  <c r="H26" i="3" s="1"/>
  <c r="F27" i="3"/>
  <c r="H27" i="3" s="1"/>
  <c r="F28" i="3"/>
  <c r="H28" i="3" s="1"/>
  <c r="F29" i="3"/>
  <c r="H29" i="3" s="1"/>
  <c r="F30" i="3"/>
  <c r="H30" i="3" s="1"/>
  <c r="F31" i="3"/>
  <c r="H31" i="3" s="1"/>
  <c r="F32" i="3"/>
  <c r="H32" i="3" s="1"/>
  <c r="F33" i="3"/>
  <c r="H33" i="3" s="1"/>
  <c r="F34" i="3"/>
  <c r="H34" i="3" s="1"/>
  <c r="F35" i="3"/>
  <c r="H35" i="3" s="1"/>
  <c r="F36" i="3"/>
  <c r="H36" i="3" s="1"/>
  <c r="F37" i="3"/>
  <c r="H37" i="3" s="1"/>
  <c r="F38" i="3"/>
  <c r="H38" i="3" s="1"/>
  <c r="F39" i="3"/>
  <c r="H39" i="3" s="1"/>
  <c r="F40" i="3"/>
  <c r="H40" i="3" s="1"/>
  <c r="F41" i="3"/>
  <c r="H41" i="3" s="1"/>
  <c r="F42" i="3"/>
  <c r="H42" i="3" s="1"/>
  <c r="F43" i="3"/>
  <c r="H43" i="3" s="1"/>
  <c r="F44" i="3"/>
  <c r="H44" i="3" s="1"/>
  <c r="F45" i="3"/>
  <c r="H45" i="3" s="1"/>
  <c r="F46" i="3"/>
  <c r="H46" i="3" s="1"/>
  <c r="F47" i="3"/>
  <c r="H47" i="3" s="1"/>
  <c r="F48" i="3"/>
  <c r="H48" i="3" s="1"/>
  <c r="F49" i="3"/>
  <c r="H49" i="3" s="1"/>
  <c r="F50" i="3"/>
  <c r="H50" i="3" s="1"/>
  <c r="F51" i="3"/>
  <c r="H51" i="3" s="1"/>
  <c r="F52" i="3"/>
  <c r="H52" i="3" s="1"/>
  <c r="F53" i="3"/>
  <c r="H53" i="3" s="1"/>
  <c r="F54" i="3"/>
  <c r="H54" i="3" s="1"/>
  <c r="F55" i="3"/>
  <c r="H55" i="3" s="1"/>
  <c r="F56" i="3"/>
  <c r="H56" i="3" s="1"/>
  <c r="F57" i="3"/>
  <c r="H57" i="3" s="1"/>
  <c r="F58" i="3"/>
  <c r="H58" i="3" s="1"/>
  <c r="F59" i="3"/>
  <c r="H59" i="3" s="1"/>
  <c r="F60" i="3"/>
  <c r="H60" i="3" s="1"/>
  <c r="F61" i="3"/>
  <c r="H61" i="3" s="1"/>
  <c r="F62" i="3"/>
  <c r="H62" i="3" s="1"/>
  <c r="F63" i="3"/>
  <c r="H63" i="3" s="1"/>
  <c r="F64" i="3"/>
  <c r="H64" i="3" s="1"/>
  <c r="F65" i="3"/>
  <c r="H65" i="3" s="1"/>
  <c r="F66" i="3"/>
  <c r="H66" i="3" s="1"/>
  <c r="F67" i="3"/>
  <c r="H67" i="3" s="1"/>
  <c r="F68" i="3"/>
  <c r="H68" i="3" s="1"/>
  <c r="F69" i="3"/>
  <c r="H69" i="3" s="1"/>
  <c r="F70" i="3"/>
  <c r="H70" i="3" s="1"/>
  <c r="F71" i="3"/>
  <c r="H71" i="3" s="1"/>
  <c r="F19" i="3"/>
  <c r="H19" i="3" s="1"/>
  <c r="F20" i="8"/>
  <c r="F21" i="8"/>
  <c r="F22" i="8"/>
  <c r="F23" i="8"/>
  <c r="F24" i="8"/>
  <c r="F25" i="8"/>
  <c r="F26" i="8"/>
  <c r="F27" i="8"/>
  <c r="F28" i="8"/>
  <c r="F29" i="8"/>
  <c r="F30" i="8"/>
  <c r="F31" i="8"/>
  <c r="F32" i="8"/>
  <c r="F33" i="8"/>
  <c r="F34" i="8"/>
  <c r="F35" i="8"/>
  <c r="F36" i="8"/>
  <c r="F37" i="8"/>
  <c r="H20" i="8"/>
  <c r="H21" i="8"/>
  <c r="H22" i="8"/>
  <c r="H23" i="8"/>
  <c r="H24" i="8"/>
  <c r="H25" i="8"/>
  <c r="H26" i="8"/>
  <c r="H27" i="8"/>
  <c r="H28" i="8"/>
  <c r="H29" i="8"/>
  <c r="H30" i="8"/>
  <c r="H31" i="8"/>
  <c r="H32" i="8"/>
  <c r="H33" i="8"/>
  <c r="H34" i="8"/>
  <c r="H35" i="8"/>
  <c r="H36" i="8"/>
  <c r="H37" i="8"/>
  <c r="F19" i="8"/>
  <c r="H19" i="8" s="1"/>
  <c r="F20" i="5"/>
  <c r="H20" i="5" s="1"/>
  <c r="F21" i="5"/>
  <c r="H21" i="5" s="1"/>
  <c r="F22" i="5"/>
  <c r="H22" i="5" s="1"/>
  <c r="F23" i="5"/>
  <c r="H23" i="5" s="1"/>
  <c r="F24" i="5"/>
  <c r="H24" i="5" s="1"/>
  <c r="F25" i="5"/>
  <c r="H25" i="5" s="1"/>
  <c r="F26" i="5"/>
  <c r="H26" i="5" s="1"/>
  <c r="F27" i="5"/>
  <c r="H27" i="5" s="1"/>
  <c r="F28" i="5"/>
  <c r="H28" i="5" s="1"/>
  <c r="F29" i="5"/>
  <c r="H29" i="5" s="1"/>
  <c r="F30" i="5"/>
  <c r="H30" i="5" s="1"/>
  <c r="F31" i="5"/>
  <c r="H31" i="5" s="1"/>
  <c r="F32" i="5"/>
  <c r="H32" i="5" s="1"/>
  <c r="F33" i="5"/>
  <c r="H33" i="5" s="1"/>
  <c r="F34" i="5"/>
  <c r="H34" i="5" s="1"/>
  <c r="F35" i="5"/>
  <c r="H35" i="5" s="1"/>
  <c r="F36" i="5"/>
  <c r="H36" i="5" s="1"/>
  <c r="F37" i="5"/>
  <c r="H37" i="5" s="1"/>
  <c r="F38" i="5"/>
  <c r="H38" i="5" s="1"/>
  <c r="F39" i="5"/>
  <c r="H39" i="5" s="1"/>
  <c r="F40" i="5"/>
  <c r="H40" i="5" s="1"/>
  <c r="F41" i="5"/>
  <c r="H41" i="5" s="1"/>
  <c r="F42" i="5"/>
  <c r="H42" i="5" s="1"/>
  <c r="F43" i="5"/>
  <c r="H43" i="5" s="1"/>
  <c r="F44" i="5"/>
  <c r="H44" i="5" s="1"/>
  <c r="F45" i="5"/>
  <c r="H45" i="5" s="1"/>
  <c r="F46" i="5"/>
  <c r="H46" i="5" s="1"/>
  <c r="F47" i="5"/>
  <c r="H47" i="5" s="1"/>
  <c r="F48" i="5"/>
  <c r="H48" i="5" s="1"/>
  <c r="F49" i="5"/>
  <c r="H49" i="5" s="1"/>
  <c r="F50" i="5"/>
  <c r="H50" i="5" s="1"/>
  <c r="F51" i="5"/>
  <c r="H51" i="5" s="1"/>
  <c r="F52" i="5"/>
  <c r="H52" i="5" s="1"/>
  <c r="F53" i="5"/>
  <c r="H53" i="5" s="1"/>
  <c r="F54" i="5"/>
  <c r="H54" i="5" s="1"/>
  <c r="F55" i="5"/>
  <c r="H55" i="5" s="1"/>
  <c r="F56" i="5"/>
  <c r="H56" i="5" s="1"/>
  <c r="F57" i="5"/>
  <c r="H57" i="5" s="1"/>
  <c r="F58" i="5"/>
  <c r="H58" i="5" s="1"/>
  <c r="F59" i="5"/>
  <c r="H59" i="5" s="1"/>
  <c r="F60" i="5"/>
  <c r="H60" i="5" s="1"/>
  <c r="F61" i="5"/>
  <c r="H61" i="5" s="1"/>
  <c r="F62" i="5"/>
  <c r="H62" i="5" s="1"/>
  <c r="F63" i="5"/>
  <c r="H63" i="5" s="1"/>
  <c r="F64" i="5"/>
  <c r="H64" i="5" s="1"/>
  <c r="F65" i="5"/>
  <c r="H65" i="5" s="1"/>
  <c r="F66" i="5"/>
  <c r="H66" i="5" s="1"/>
  <c r="F67" i="5"/>
  <c r="H67" i="5" s="1"/>
  <c r="F68" i="5"/>
  <c r="H68" i="5" s="1"/>
  <c r="F69" i="5"/>
  <c r="H69" i="5" s="1"/>
  <c r="F70" i="5"/>
  <c r="H70" i="5" s="1"/>
  <c r="F71" i="5"/>
  <c r="H71" i="5" s="1"/>
  <c r="F72" i="5"/>
  <c r="H72" i="5" s="1"/>
  <c r="F73" i="5"/>
  <c r="H73" i="5" s="1"/>
  <c r="F74" i="5"/>
  <c r="H74" i="5" s="1"/>
  <c r="F75" i="5"/>
  <c r="H75" i="5" s="1"/>
  <c r="F76" i="5"/>
  <c r="H76" i="5" s="1"/>
  <c r="F77" i="5"/>
  <c r="H77" i="5" s="1"/>
  <c r="F78" i="5"/>
  <c r="H78" i="5" s="1"/>
  <c r="F79" i="5"/>
  <c r="H79" i="5" s="1"/>
  <c r="F80" i="5"/>
  <c r="H80" i="5" s="1"/>
  <c r="F81" i="5"/>
  <c r="H81" i="5" s="1"/>
  <c r="F82" i="5"/>
  <c r="H82" i="5" s="1"/>
  <c r="F83" i="5"/>
  <c r="H83" i="5" s="1"/>
  <c r="F84" i="5"/>
  <c r="H84" i="5" s="1"/>
  <c r="F85" i="5"/>
  <c r="H85" i="5" s="1"/>
  <c r="F86" i="5"/>
  <c r="H86" i="5" s="1"/>
  <c r="F87" i="5"/>
  <c r="H87" i="5" s="1"/>
  <c r="F88" i="5"/>
  <c r="H88" i="5" s="1"/>
  <c r="F89" i="5"/>
  <c r="H89" i="5" s="1"/>
  <c r="F90" i="5"/>
  <c r="H90" i="5" s="1"/>
  <c r="F91" i="5"/>
  <c r="H91" i="5" s="1"/>
  <c r="F92" i="5"/>
  <c r="H92" i="5" s="1"/>
  <c r="F93" i="5"/>
  <c r="H93" i="5" s="1"/>
  <c r="F94" i="5"/>
  <c r="H94" i="5" s="1"/>
  <c r="F95" i="5"/>
  <c r="H95" i="5" s="1"/>
  <c r="F96" i="5"/>
  <c r="H96" i="5" s="1"/>
  <c r="F97" i="5"/>
  <c r="H97" i="5" s="1"/>
  <c r="F98" i="5"/>
  <c r="H98" i="5" s="1"/>
  <c r="F99" i="5"/>
  <c r="H99" i="5" s="1"/>
  <c r="F100" i="5"/>
  <c r="H100" i="5" s="1"/>
  <c r="F101" i="5"/>
  <c r="H101" i="5" s="1"/>
  <c r="F102" i="5"/>
  <c r="H102" i="5" s="1"/>
  <c r="F103" i="5"/>
  <c r="H103" i="5" s="1"/>
  <c r="F104" i="5"/>
  <c r="H104" i="5" s="1"/>
  <c r="F105" i="5"/>
  <c r="H105" i="5" s="1"/>
  <c r="F106" i="5"/>
  <c r="H106" i="5" s="1"/>
  <c r="F107" i="5"/>
  <c r="H107" i="5" s="1"/>
  <c r="F108" i="5"/>
  <c r="H108" i="5" s="1"/>
  <c r="F109" i="5"/>
  <c r="H109" i="5" s="1"/>
  <c r="F110" i="5"/>
  <c r="H110" i="5" s="1"/>
  <c r="F111" i="5"/>
  <c r="H111" i="5" s="1"/>
  <c r="F112" i="5"/>
  <c r="H112" i="5" s="1"/>
  <c r="F113" i="5"/>
  <c r="H113" i="5" s="1"/>
  <c r="F114" i="5"/>
  <c r="H114" i="5" s="1"/>
  <c r="F115" i="5"/>
  <c r="H115" i="5" s="1"/>
  <c r="F116" i="5"/>
  <c r="H116" i="5" s="1"/>
  <c r="F117" i="5"/>
  <c r="H117" i="5" s="1"/>
  <c r="F118" i="5"/>
  <c r="H118" i="5" s="1"/>
  <c r="F119" i="5"/>
  <c r="H119" i="5" s="1"/>
  <c r="F120" i="5"/>
  <c r="H120" i="5" s="1"/>
  <c r="F121" i="5"/>
  <c r="H121" i="5" s="1"/>
  <c r="F122" i="5"/>
  <c r="H122" i="5" s="1"/>
  <c r="F123" i="5"/>
  <c r="H123" i="5" s="1"/>
  <c r="F19" i="5"/>
  <c r="H19" i="5" s="1"/>
  <c r="F20" i="19"/>
  <c r="H20" i="19" s="1"/>
  <c r="F21" i="19"/>
  <c r="H21" i="19" s="1"/>
  <c r="F22" i="19"/>
  <c r="H22" i="19" s="1"/>
  <c r="F23" i="19"/>
  <c r="H23" i="19" s="1"/>
  <c r="F24" i="19"/>
  <c r="H24" i="19" s="1"/>
  <c r="F25" i="19"/>
  <c r="H25" i="19" s="1"/>
  <c r="F19" i="19"/>
  <c r="H19" i="19" s="1"/>
  <c r="F20" i="12"/>
  <c r="H20" i="12" s="1"/>
  <c r="F21" i="12"/>
  <c r="H21" i="12" s="1"/>
  <c r="F19" i="12"/>
  <c r="H19" i="12" s="1"/>
  <c r="F20" i="16"/>
  <c r="H20" i="16" s="1"/>
  <c r="F21" i="16"/>
  <c r="H21" i="16" s="1"/>
  <c r="F22" i="16"/>
  <c r="H22" i="16" s="1"/>
  <c r="F19" i="16"/>
  <c r="H19" i="16" s="1"/>
  <c r="F20" i="15"/>
  <c r="H20" i="15" s="1"/>
  <c r="F21" i="15"/>
  <c r="H21" i="15" s="1"/>
  <c r="F22" i="15"/>
  <c r="H22" i="15" s="1"/>
  <c r="F23" i="15"/>
  <c r="H23" i="15" s="1"/>
  <c r="F24" i="15"/>
  <c r="H24" i="15" s="1"/>
  <c r="F25" i="15"/>
  <c r="H25" i="15" s="1"/>
  <c r="F19" i="15"/>
  <c r="H19" i="15" s="1"/>
  <c r="F20" i="21"/>
  <c r="H20" i="21" s="1"/>
  <c r="F21" i="21"/>
  <c r="H21" i="21" s="1"/>
  <c r="F22" i="21"/>
  <c r="H22" i="21" s="1"/>
  <c r="F23" i="21"/>
  <c r="H23" i="21" s="1"/>
  <c r="F24" i="21"/>
  <c r="H24" i="21" s="1"/>
  <c r="F25" i="21"/>
  <c r="H25" i="21" s="1"/>
  <c r="F26" i="21"/>
  <c r="H26" i="21" s="1"/>
  <c r="F27" i="21"/>
  <c r="H27" i="21" s="1"/>
  <c r="F28" i="21"/>
  <c r="H28" i="21" s="1"/>
  <c r="F29" i="21"/>
  <c r="H29" i="21" s="1"/>
  <c r="F30" i="21"/>
  <c r="H30" i="21" s="1"/>
  <c r="F31" i="21"/>
  <c r="H31" i="21" s="1"/>
  <c r="F32" i="21"/>
  <c r="H32" i="21" s="1"/>
  <c r="F33" i="21"/>
  <c r="H33" i="21" s="1"/>
  <c r="F19" i="21"/>
  <c r="H19" i="21" s="1"/>
  <c r="F20" i="20" l="1"/>
  <c r="F21" i="20"/>
  <c r="F22" i="20"/>
  <c r="F23" i="20"/>
  <c r="F24" i="20"/>
  <c r="F25" i="20"/>
  <c r="F26" i="20"/>
  <c r="F27" i="20"/>
  <c r="F28" i="20"/>
  <c r="F29" i="20"/>
  <c r="H20" i="20"/>
  <c r="H21" i="20"/>
  <c r="H22" i="20"/>
  <c r="H23" i="20"/>
  <c r="H24" i="20"/>
  <c r="H25" i="20"/>
  <c r="H26" i="20"/>
  <c r="H27" i="20"/>
  <c r="H28" i="20"/>
  <c r="H29" i="20"/>
  <c r="F19" i="20"/>
  <c r="F30" i="20" s="1"/>
  <c r="H34" i="21"/>
  <c r="F34" i="21"/>
  <c r="H26" i="15"/>
  <c r="F26" i="15"/>
  <c r="H23" i="16"/>
  <c r="F23" i="16"/>
  <c r="H22" i="12"/>
  <c r="F22" i="12"/>
  <c r="H26" i="19"/>
  <c r="F26" i="19"/>
  <c r="H38" i="8"/>
  <c r="F38" i="8"/>
  <c r="H22" i="6"/>
  <c r="F22" i="6"/>
  <c r="H50" i="2"/>
  <c r="F50" i="2"/>
  <c r="H34" i="11"/>
  <c r="F34" i="11"/>
  <c r="H124" i="5"/>
  <c r="F124" i="5"/>
  <c r="H19" i="20" l="1"/>
  <c r="H30" i="20"/>
  <c r="C72" i="3" l="1"/>
  <c r="F72" i="3" s="1"/>
  <c r="F73" i="3" l="1"/>
  <c r="H72" i="3"/>
  <c r="H73" i="3" s="1"/>
</calcChain>
</file>

<file path=xl/sharedStrings.xml><?xml version="1.0" encoding="utf-8"?>
<sst xmlns="http://schemas.openxmlformats.org/spreadsheetml/2006/main" count="830" uniqueCount="347">
  <si>
    <t>cytryny</t>
  </si>
  <si>
    <t xml:space="preserve">cebula </t>
  </si>
  <si>
    <t>marchew</t>
  </si>
  <si>
    <t>ziemniaki</t>
  </si>
  <si>
    <t>burak czerwony</t>
  </si>
  <si>
    <t>szynka konserwowa</t>
  </si>
  <si>
    <t>kapusta kwaszona</t>
  </si>
  <si>
    <t>papryka czerwona</t>
  </si>
  <si>
    <t>pieczarki</t>
  </si>
  <si>
    <t>arbuz</t>
  </si>
  <si>
    <t>sól</t>
  </si>
  <si>
    <t>truskawki</t>
  </si>
  <si>
    <t>ogórek zielony</t>
  </si>
  <si>
    <t>jabłka</t>
  </si>
  <si>
    <t>seler naciowy</t>
  </si>
  <si>
    <t>sałata lodowa</t>
  </si>
  <si>
    <t>Nazwa towaru</t>
  </si>
  <si>
    <t xml:space="preserve">Ilość </t>
  </si>
  <si>
    <t>Cena jednostkowa netto w PLN</t>
  </si>
  <si>
    <t>Wartość netto w PLN</t>
  </si>
  <si>
    <t>Podatek VAT %</t>
  </si>
  <si>
    <t>Wartość brutto PLN</t>
  </si>
  <si>
    <t>Jednostka</t>
  </si>
  <si>
    <t>kg</t>
  </si>
  <si>
    <t>winogrona</t>
  </si>
  <si>
    <t>mandarynka</t>
  </si>
  <si>
    <t>pomarańcze</t>
  </si>
  <si>
    <t>banany</t>
  </si>
  <si>
    <t>kiwi</t>
  </si>
  <si>
    <t>śliwki węgierki</t>
  </si>
  <si>
    <t>czosnek główka</t>
  </si>
  <si>
    <t>gruszki</t>
  </si>
  <si>
    <t>JAJA: CPV-03142500-3</t>
  </si>
  <si>
    <t>Pieczywo, świeże wyroby piekarskie i ciastkarskie: CPV-15810000-9</t>
  </si>
  <si>
    <t>wątróbki drobiowe</t>
  </si>
  <si>
    <t>parówki wieprzowe odtłuszczone</t>
  </si>
  <si>
    <t>smalec w kostce 250g</t>
  </si>
  <si>
    <t>kiełbasa żywiecka</t>
  </si>
  <si>
    <t>fasolka szparagowa</t>
  </si>
  <si>
    <t>pietruszka korzeń</t>
  </si>
  <si>
    <t>pomidory świeże</t>
  </si>
  <si>
    <t>sałata masłowa</t>
  </si>
  <si>
    <t>sałata karbowana</t>
  </si>
  <si>
    <t>cebula czerwona</t>
  </si>
  <si>
    <t>szt.</t>
  </si>
  <si>
    <t>kg.</t>
  </si>
  <si>
    <t>rzodkiewka "pęczek"</t>
  </si>
  <si>
    <t>botwina pęczek</t>
  </si>
  <si>
    <t>natka pietruszki pęczek</t>
  </si>
  <si>
    <t>koper świeży pęczek</t>
  </si>
  <si>
    <t>szczypiór świeży pęczek</t>
  </si>
  <si>
    <t>drożdże, opakowanie 100g</t>
  </si>
  <si>
    <t>l.</t>
  </si>
  <si>
    <t>kefir luksusowy naturalny, zawartość tłuszczu min. 1,4%, kubek plastikowy (min. 250g.)</t>
  </si>
  <si>
    <t>mleko  UHT, zawartość tłuszczu min. 2 %, karton (min. 1000ml)</t>
  </si>
  <si>
    <t>Ser sałatkowo-kanapkowy typu feta, zwartość tłuszczu min. 30%, karton tekturowy, kostka (min. 270g)</t>
  </si>
  <si>
    <t>Ser żółty, kl. I, pełnotłusty, zawartość tłuszczu min. 45%, blok (min. 1500g)</t>
  </si>
  <si>
    <t>Ser mozarella biała, zawartość tłuszczu min 40% (min. 250g)</t>
  </si>
  <si>
    <t>brokuł, główka luzem</t>
  </si>
  <si>
    <t>filet z kurczaka, świeży</t>
  </si>
  <si>
    <t>boczek wieprzowy, świeży, bez skóry</t>
  </si>
  <si>
    <t>filet z indyka, świeży</t>
  </si>
  <si>
    <t>baleron wieprzowy gotowany, wędzony</t>
  </si>
  <si>
    <t>kaczka świeża</t>
  </si>
  <si>
    <t>karczek wieprzowy b/k</t>
  </si>
  <si>
    <t>boczek wędzony b/k</t>
  </si>
  <si>
    <t>kurczak świeży</t>
  </si>
  <si>
    <t>parówki drobiowe</t>
  </si>
  <si>
    <t>kabanosy drobiowe</t>
  </si>
  <si>
    <t>kabanosy wieprzowe</t>
  </si>
  <si>
    <t xml:space="preserve">polędwica wołowa , świeża </t>
  </si>
  <si>
    <t>kiełbasa toruńska</t>
  </si>
  <si>
    <t>LP</t>
  </si>
  <si>
    <t>nektarynki/ brzoskwinie</t>
  </si>
  <si>
    <t>bułka wrocławska, min. 400g</t>
  </si>
  <si>
    <t>polędwiczki wieprzowe, świeże</t>
  </si>
  <si>
    <t>szynka wieprzowa wędzona, gotowana</t>
  </si>
  <si>
    <t>wątróbka wieprzowa</t>
  </si>
  <si>
    <t>żeberka wieprzowe, świeże, paski</t>
  </si>
  <si>
    <t>schab wieprzowy b/k</t>
  </si>
  <si>
    <t>szynka wieprzowa  b/k</t>
  </si>
  <si>
    <t>porcje rosołowe z kurczaka</t>
  </si>
  <si>
    <t>polędwica wieprzowa, wędzona, gotowana</t>
  </si>
  <si>
    <t xml:space="preserve">udka z kurczaka, świeże </t>
  </si>
  <si>
    <t>słonina wieprzowa, świeża</t>
  </si>
  <si>
    <t>wołowina bez kości extra, świeża</t>
  </si>
  <si>
    <t>masło extra śmietankowe, zawartość tłuszczy min 82 %, kostka (min. 200g.)</t>
  </si>
  <si>
    <t>ser twarogowy, półtłusty, kl. I, zawartość tłuszczy min. 15%, kostka, opakowanie papierowe (min. 250g.)</t>
  </si>
  <si>
    <t xml:space="preserve">Serek topiony, kremowy, wielosmakowy, zawartość tłuszczu min. 27%, kostka (min. 100g), </t>
  </si>
  <si>
    <t>śmietana ukwaszona, zawartość tłuszczu min. 18%, homogenizowana, kubek plastikowy (min 400 ml)</t>
  </si>
  <si>
    <t>jogurt naturalny, zawartość tłuszczu minimum 2%, kubek plastikowy (min. 200g.)</t>
  </si>
  <si>
    <t>kapusta czerwona, główka luzem</t>
  </si>
  <si>
    <t>kapusta pekińska, główka, w foli spożywczej</t>
  </si>
  <si>
    <t>kapusta włoska, główka luzem</t>
  </si>
  <si>
    <t>por luzem</t>
  </si>
  <si>
    <t>......................................</t>
  </si>
  <si>
    <t>(pieczątka Wykonawcy)</t>
  </si>
  <si>
    <t>FORMULARZ RZECZOWO-CENOWY</t>
  </si>
  <si>
    <t>(wypełnia Wykonawca)</t>
  </si>
  <si>
    <r>
      <t xml:space="preserve">na: </t>
    </r>
    <r>
      <rPr>
        <b/>
        <i/>
        <sz val="11"/>
        <color theme="1"/>
        <rFont val="Calibri"/>
        <family val="2"/>
        <charset val="238"/>
        <scheme val="minor"/>
      </rPr>
      <t>Sukcesywną dostawę artykułów spożywczych dla Ośrodka Pracy Twórczej przy Muzeum w Nieborowie i Arkadii</t>
    </r>
  </si>
  <si>
    <t>Część I - Jaja kurze</t>
  </si>
  <si>
    <t>......................, dnia .......... ............. 2013 r.</t>
  </si>
  <si>
    <t>Część III - mrożonki</t>
  </si>
  <si>
    <t>kurka, opakowanie jednostkowe folia, waga min. 400g</t>
  </si>
  <si>
    <t>UWAGI: smak i zapach po obróbce termicznej charakterystyczny dla produktu, produkt sypki, wolny od zlepień, konsystencja przed ugotowaniem twarda, po ugotowaniu miękka, brak oznak powtórnego zamrażania</t>
  </si>
  <si>
    <t>Jaja - kat. wag. M,  waga 1 sztuki nie mniej niż 53g nie więcej niż 63g, klasa jakości A, 3-PL (standardowe)</t>
  </si>
  <si>
    <t>Część IV - owoce i warzywa</t>
  </si>
  <si>
    <t>seler korzeń</t>
  </si>
  <si>
    <t>chleb zwykły, mieszany, min. 450g</t>
  </si>
  <si>
    <t>chleb wieloziarnisty, mieszany, min. 450g</t>
  </si>
  <si>
    <t>Część V - pieczywo</t>
  </si>
  <si>
    <t xml:space="preserve">Ser pleśniowy typu „Camembert” - smak naturalny, o okrągłym kształcie pakowane bezpośrednio w folię aluminiową, pośrednio w tekturowe opakowanie, masa netto od 120 g do 125g, </t>
  </si>
  <si>
    <t>PRODUKTY ZWIERZĘCE, MIĘSO I PRODUKTY MIĘSNE : CPV-15100000-9, smalec - 15412100-0</t>
  </si>
  <si>
    <t>MROŻONKI:  CPV-15330000-0, CPV- 15896000-5, CPV-15220000-6</t>
  </si>
  <si>
    <t>budyń bez cukru, różne smaki, opakowanie jednostkowe min. 35g</t>
  </si>
  <si>
    <t>bulka tarta, bułka pszenna drobno mielona, otrzymana z wysuszonego pieczywa pszennego, bez dodatku nasion, bez szkodników i innych pozostałości. Opakowanie jednostkowe torebka papierowa lub foliowa, waga min, 500g.</t>
  </si>
  <si>
    <t>galaretka, różne smaki, opakowanie papierowe, min. 79g.</t>
  </si>
  <si>
    <t>cynamon mielony, waga 15g.</t>
  </si>
  <si>
    <t>czosnek granulowany, opakowanie min 15g.</t>
  </si>
  <si>
    <t>......................, dnia ....................... 2013 r.</t>
  </si>
  <si>
    <t>......................, dnia ...................... 2013 r.</t>
  </si>
  <si>
    <t>Część VI - nabiał</t>
  </si>
  <si>
    <t>l</t>
  </si>
  <si>
    <t>kakao ciemne, opakowanie 200g. Decomoreno lub równorzędne</t>
  </si>
  <si>
    <t>kukurydza konserwowa, puszka metalowa min.400g. Pudliszki lub równorzędna</t>
  </si>
  <si>
    <t>dżem, różne smaki, słoik szklany, min. 280g, Łowicz lub równorzędny</t>
  </si>
  <si>
    <t>majeranek otarty, przyprawa aromatyczna, krucha, opakowanie folia lub papier, min. 10g.</t>
  </si>
  <si>
    <t>płatki migdałowe, opakowanie folia, min. 50g.</t>
  </si>
  <si>
    <t>kompot owocowy, różne smaki, opakowanie słoik szklany, min. 780ml</t>
  </si>
  <si>
    <t>musztarda, słoik 200g</t>
  </si>
  <si>
    <t>ocet spirytusowy 10%, butelka szklana lub plastikowa 0,5l</t>
  </si>
  <si>
    <t>ocet winny 6%, butelka szklana min. 0,25 l.</t>
  </si>
  <si>
    <t>kiełbasa krakowska obsuszana</t>
  </si>
  <si>
    <t>brukselka</t>
  </si>
  <si>
    <t>napoje gazowane typu coca cola, fanta sprite, tonic lub równorzędne, opakowanie pet, butelka 1l.</t>
  </si>
  <si>
    <t>filet z łososia świeży</t>
  </si>
  <si>
    <t>Ryby świeże lub chłodzone CPV - 15200000</t>
  </si>
  <si>
    <t>Ryby przetworzone i konserwowane: CPV 15200000-0</t>
  </si>
  <si>
    <t xml:space="preserve">ser pleśniowy typu „Brie" - smak naturalny, o trójkątnym kształcie pakowane bezpośrednio w folię aluminiową, pośrednio w tekturowe opakowanie, masa netto od 120 g do 125g, </t>
  </si>
  <si>
    <t>ser pleśniowy z niebieska pleśnią, typu 'lazur'</t>
  </si>
  <si>
    <t>Tłuszcze roślinne   CPV-15400000-2,  Produkty mleczarskie CPV-15500000-3</t>
  </si>
  <si>
    <t>Mleko zagęszczone słodzone pasteryzowane, opakowanie jednostkowe: puszka, masa netto od 400g do 530g</t>
  </si>
  <si>
    <t xml:space="preserve">Mleko zagęszczone, niesłodzone zawartość tłuszczu min. 7,5%, kartonik lub puszka (min. 400ml) </t>
  </si>
  <si>
    <t xml:space="preserve">Śmietanka UHT, typu Łowicz" lub równorzędna, zawartość tłuszczu min. 30%, kartonik (min. 250ml) </t>
  </si>
  <si>
    <t>wiśnie</t>
  </si>
  <si>
    <t>jagody</t>
  </si>
  <si>
    <t>maliny</t>
  </si>
  <si>
    <t>renklody</t>
  </si>
  <si>
    <t>morele</t>
  </si>
  <si>
    <t>WARZYWA i OWOCE:  CPV 03100000-2; CPV 03200000-3</t>
  </si>
  <si>
    <t>ogórek kiszony</t>
  </si>
  <si>
    <t>lody, różne smaki, opakowanie kuweta min.5l, sporządzone na bazie mleka, Zielona Budka lub równorzędne.</t>
  </si>
  <si>
    <t>groszek zielony, opakowanie jednostkowe folia, waga min. 400g.</t>
  </si>
  <si>
    <t>brokuły, opakowanie jednostkowe folia, waga min 400g.</t>
  </si>
  <si>
    <t>frytki karbowane, opakowanie jednostkowe folia, waga min. 450g.</t>
  </si>
  <si>
    <t>kalafior, opakowanie jednostkowe folia, waga min. 400g.</t>
  </si>
  <si>
    <t>mieszanka warzywna "Chińska", minimum 6 składników, opakowanie jednostkowe folia, min. 400g.</t>
  </si>
  <si>
    <t>brukselka, opakowanie jednostkowe folia, waga min. 400g</t>
  </si>
  <si>
    <t xml:space="preserve">szpinak liście, opakowanie jednostkowe folia, waga min. 400g. </t>
  </si>
  <si>
    <t xml:space="preserve">truskawki bez szypułek, opakowanie jednostkowe folia, waga min. 400g. </t>
  </si>
  <si>
    <t>fasolka szparagowa zielona, opakowanie jednostkowe folia, waga min. 400g.</t>
  </si>
  <si>
    <t>fasolka szparagowa żółta, opakowanie jednostkowe folia, waga min. 400g.</t>
  </si>
  <si>
    <t>śledzie matiasy (filety), wiadro o masie od 4 do 10kg</t>
  </si>
  <si>
    <t>woda gazowana, opakowanie pet, butelka min.1,5l</t>
  </si>
  <si>
    <t>kawa ziarnista, 100 % arbic, bez konserwantów, mieszanka minimum trzech rodzajów kawy, świeżo palona.</t>
  </si>
  <si>
    <t>saszetka</t>
  </si>
  <si>
    <t xml:space="preserve"> Kawa palona CPV 15861100-2; Herbata w torebkach CPV 15864100-3; Czekolada Pitna CPV 15842210-7; Syropy cukrowe CPV 15831500-7</t>
  </si>
  <si>
    <t xml:space="preserve">Część VII - produkty ogólnospożywcze, produkty przemiału ziarna, </t>
  </si>
  <si>
    <t>Część VIII - Kawa i Herbata</t>
  </si>
  <si>
    <t>Część XI - soki i napoje</t>
  </si>
  <si>
    <t>Część IX - Ryby świeże</t>
  </si>
  <si>
    <t>Część X - Ryby przetworzone</t>
  </si>
  <si>
    <t>UWAGI: Świeże pieczywo dostarczane będzie codziennie w dni robocze zgodnie ze zgłaszanym zapotrzebowaniem.</t>
  </si>
  <si>
    <t>margaryna typu 'Kasia" lub równorzędna, zawartość tłuszczu min 60%, kostka (min 250g)</t>
  </si>
  <si>
    <t>ser twardy typu cheddar</t>
  </si>
  <si>
    <t>ser pleśniowy z seledynową pleśnią</t>
  </si>
  <si>
    <t>UWAGI: W/w artykuły nie mogą wykazywać oznak nieświeżości lub zepsucia. Mają być świeże, o dobrym smaku, z długim okresem przydatności do spożycia dla danego artykułu, w zamkniętych i nieuszkodzonych
opakowaniach, które posiadają nadrukowaną informację o nazwie środka spożywczego (skład), nazwie i adresie producenta, dacie przydatności do spożycia oraz gramaturze/litrażu</t>
  </si>
  <si>
    <t>kasza gryczana, prażona, opakowanie folia lub papier, waga min. 400g.</t>
  </si>
  <si>
    <t xml:space="preserve">groszek ptysiowy, opakowanie papier lub folia, waga min. 80 g. </t>
  </si>
  <si>
    <t>orzechy łuskane włoskie, opakowanie jednostkowe folia, waga min. 50 g.</t>
  </si>
  <si>
    <t>oliwki czarne, bez pestek, słoik szklany, waga min. 200g</t>
  </si>
  <si>
    <t xml:space="preserve">papryka konserwowa, słoik szklany, waga min 450g. </t>
  </si>
  <si>
    <t>ketchup łagodny, opakowanie butelka plastikowa, waga min. 480g. Pudliszki lub równorzędny</t>
  </si>
  <si>
    <t>przyprawa papryka mielona łagodna, sypka, czerwona, opakowanie min. 20g, Prymat lub równorzędna</t>
  </si>
  <si>
    <t>pomidory konserwowe, krojone, w soku pomidorowym, puszka, waga min. 400g, Pudliszki lub równorzędne</t>
  </si>
  <si>
    <t>powidła śliwkowe, słoik szklany, waga min.250g Milejów lub równoważne</t>
  </si>
  <si>
    <t>proszek do pieczenia, opakowanie min 16g</t>
  </si>
  <si>
    <t>rodzynki sułtańskie, opakowanie folia, waga min. 100g. bez obcych zanieczyszczeń, duże, sprężyste, Bakalland rób równoważne.</t>
  </si>
  <si>
    <t xml:space="preserve">soda oczyszczona, waga min. 100g </t>
  </si>
  <si>
    <t>susz owocowy kompotowy, zafoliowany na tacce lub opakowanie foliowe, waga min. 350g</t>
  </si>
  <si>
    <t>wiórki kokosowe, opakowanie folia, waga min. 100g.</t>
  </si>
  <si>
    <t>żelatyna spożywcza, sypka, (do deserów -niesolona), waga jednostkowego opakowania min 50g</t>
  </si>
  <si>
    <t>śmietan fix, opakowanie min 9g. Dr Oetker lub równorzędny</t>
  </si>
  <si>
    <t>fasola biała drobna, opakowanie folia, waga min 400 g.</t>
  </si>
  <si>
    <t>Żurawina suszona, opakowanie folia, waga min. 100g</t>
  </si>
  <si>
    <t>Żurawina do mięsa słoik, waga min. 250g, Łowicz lub równorzędna</t>
  </si>
  <si>
    <t>mak suchy mielony, opakowanie folia, waga min. 200g</t>
  </si>
  <si>
    <t xml:space="preserve">miód pszczeli lipowy, prawdziwy, gesty, niezcukrzony, </t>
  </si>
  <si>
    <t>kotlety sojowe, a'la schabowe, Sante lub równoważne, opakowanie folia , waga min. 100g</t>
  </si>
  <si>
    <t>makaron rosołowy, nitka cienka, opakowanie folia, waga min.  250g, Lubella lub równoważny</t>
  </si>
  <si>
    <t>przyprawa do piernika, waga min 20g.</t>
  </si>
  <si>
    <t>przyprawa do mięsa typu delicat, waga min 50g</t>
  </si>
  <si>
    <t>Papryka ostra, waga min 20g. Prymat lub równorzędna</t>
  </si>
  <si>
    <t>Przyprawa do ryb, waga min 20g, Kamis lub równoważna</t>
  </si>
  <si>
    <t>Pieprz cytrynowy, waga min 20g, Kamis lub równoważna</t>
  </si>
  <si>
    <t>Zioła prowansalskie, waga min 20g, Kamis lub równoważna</t>
  </si>
  <si>
    <t>Bazylia suszona, waga min 20g, Kamis lub równoważna</t>
  </si>
  <si>
    <t>Przyprawa do potraw chińskich, waga min 20g, Kamis lub równoważna</t>
  </si>
  <si>
    <t>Przyprawa do Ziemniaków, waga min 20g, Kamis lub równoważna</t>
  </si>
  <si>
    <t>Tymianek suszony, waga min 20g, Kamis lub równoważna</t>
  </si>
  <si>
    <t>Zielony pieprz, waga min 20g, Kamis lub równoważna</t>
  </si>
  <si>
    <t>Curry, waga min 20g, Kamis lub równoważna</t>
  </si>
  <si>
    <t>Przyprawa do dań Węgierska, waga min 20g, Kamis lub równoważna</t>
  </si>
  <si>
    <t>Przyprawa Kminek, waga min 20g, Kamis lub równoważna</t>
  </si>
  <si>
    <t>Chili, waga min 20g, Kamis lub równoważna</t>
  </si>
  <si>
    <t>Goździki, waga min 20g, Kamis lub równoważna</t>
  </si>
  <si>
    <t>Lech Premium, butelka 0,5</t>
  </si>
  <si>
    <t>Książęce Złote Pszeniczne, butelka 0,5</t>
  </si>
  <si>
    <t>Książęce Ciemne Łagodne, butelka 0,5</t>
  </si>
  <si>
    <t>Książęce Czerwony Lager, butelka 0,5</t>
  </si>
  <si>
    <t>Książęce Jasne Ryżowe, butelka 0,5</t>
  </si>
  <si>
    <t>Lech free, butelka 0,33</t>
  </si>
  <si>
    <t>Redds Apple, butelka 0,5</t>
  </si>
  <si>
    <t>Redds Red, butelka 0,5</t>
  </si>
  <si>
    <t>Redds Cranberry, butelka 0,5</t>
  </si>
  <si>
    <t>Redds Pineapple, butelka 0,5</t>
  </si>
  <si>
    <t>Piwo CPV-1596000-2.</t>
  </si>
  <si>
    <t>Tyskie klasyczne, butelka 0,5</t>
  </si>
  <si>
    <t xml:space="preserve">Wino musujące półwytrawne 0,75L </t>
  </si>
  <si>
    <t>Wino musujące słodkie różowe 0,75L</t>
  </si>
  <si>
    <t>Wino białe wytrawne francuskie szczep – Sauvignon Blanc 0,75L</t>
  </si>
  <si>
    <t>Wino czerwone wytrawne francuskie szczep – Merlot 0,75L</t>
  </si>
  <si>
    <t>Wino czerwone wytrawne argentyńskie szczep – Syrah 0,75L</t>
  </si>
  <si>
    <t>Wino białe wytrawne Chile szczep – Sauvignon Blanc 0,75L</t>
  </si>
  <si>
    <t>Wino czerwone wytrawne Chile szczep – Merlot 0,75L</t>
  </si>
  <si>
    <t>Wino białe wytrawne Republika  Południowej Afryki  szczep – Chardonnay 0,75L</t>
  </si>
  <si>
    <t>Wino czerwone wytrawne Republika  Południowej Afryki  szczep – Merlot 0,75L</t>
  </si>
  <si>
    <t xml:space="preserve">Wino białe wytrawne Kalifornia  szczep – Chardonnay 0,75L </t>
  </si>
  <si>
    <t>Wino czerwone wytrawne Kalifornia  szczep –  Cabernet Sauvignon  0,75L</t>
  </si>
  <si>
    <t xml:space="preserve">Wino deserowe Argentyna Kompozycja szczepów Torrontes i Chenin Blanc 0,75L </t>
  </si>
  <si>
    <t xml:space="preserve">Wino deserowe Argentyna  szczep – Malbec 0,75L </t>
  </si>
  <si>
    <t>Wino deserowe Kalifornia szczep – White Zinfandel 0,75L</t>
  </si>
  <si>
    <t>Wino CPV-159300000-5</t>
  </si>
  <si>
    <t xml:space="preserve">Herbatniki, typu Petit Beure, opakowanie folia, waga min. 200g </t>
  </si>
  <si>
    <t>masa krówkowa, puszka, waga min. 400g</t>
  </si>
  <si>
    <t>Część XII - Piwo</t>
  </si>
  <si>
    <t>Część XIII - Wino</t>
  </si>
  <si>
    <t>Wino białe wytrawne argentyńskie szczep – Torrontes  0,75L</t>
  </si>
  <si>
    <t xml:space="preserve">Napoje orzeźwiające CPV - 15981000, Soki owocowe CPV - 15321000, Wody mineralne CPV - 15981000, </t>
  </si>
  <si>
    <t>soki owocowe, różne smaki,opakowania kartonowe, min 1l., typu cappy lub równorzędne</t>
  </si>
  <si>
    <t>soki owocowe, różne smaki,opakowania szklane, pojemność min.0,2l.max 0,25 typu cappy lub równorzędne</t>
  </si>
  <si>
    <t>woda niegazowana, butelka szklana, pojemność min.0,2l max 0,25l</t>
  </si>
  <si>
    <t>woda gazowana, butelka szklana pojemność min.0,2l max 0,25 l.</t>
  </si>
  <si>
    <t>napoje gazowane typu coca cola, fanta, sprite, tonik lub równorzędne, butelka szklana, bez naklejki, logo grawerowane na szkle  pojemność min. 0,2 max 0,25</t>
  </si>
  <si>
    <t>łosoś wędzony, opakowanie foliowe, min.250g</t>
  </si>
  <si>
    <t>makrela wędzona, tusza</t>
  </si>
  <si>
    <t>Tuńczyk, duże kawałki w oleju roślinnym, puszka min. 170g</t>
  </si>
  <si>
    <t>pstrąg świeży patroszony (waga pojedynczej sztuki min.250g max 350g)</t>
  </si>
  <si>
    <t>karp świeży (waga pojedynczej sztuki około 2 kg)</t>
  </si>
  <si>
    <t>syropy do kawy, różne smaki, Giffard Coctails lub równorzędne</t>
  </si>
  <si>
    <t>Herbata ekspresowa, czarna, woreczki z zawieszką bez aluminiowych kopert, opakowanie jednostkowe kartonik min.100szt.</t>
  </si>
  <si>
    <t>Herbata ekspresowa, czarna, woreczki z zawieszką, w albuminowych kopertach, opakowanie jednostkowe kartonik min.100szt.</t>
  </si>
  <si>
    <t>Herbata ekspresowa, woreczki pakowane w aluminiowe koperty z zawieszką, różne smaki, herbaty czarne, czarne smakowe, zielone, owocowe, ziołowe, opakowanie jednostkowe kartonik min. 20 szt.</t>
  </si>
  <si>
    <t>Czekolada do picia, gęsty napój na bazie kakao i czekolady, gotowy do bezpośredniego użycia, opakowanie jednostkowe min. 1 l, Golden Ciok lub równoważna, różne smaki</t>
  </si>
  <si>
    <t>Czekolada do picia, jakości barowej gęsta, bez zawartości mleka w proszku, do przygotowywania na mleku, wydajność 40 filiżanek z kg, opakowanie jednostkowe min. 1 kg, RISTORA Densa per Bar lub równoważna, różne smaki</t>
  </si>
  <si>
    <t xml:space="preserve">ananas konserwowy, krojony w plastry w lekkim syropie,  masa owoców po odsączeniu zalewy min. 60%, puszka min. 500 ml </t>
  </si>
  <si>
    <t>aromaty do ciast, różne rodzaje, opakowanie szklane, pojemność min. 9 ml.</t>
  </si>
  <si>
    <t>barszcz biały, zupa w proszku, opakowanie jednostkowe min.60g,typu Winiary lub równoważny</t>
  </si>
  <si>
    <t>brzoskwinie konserwowe, owoce krojone na pól, bez pestek i skóry, w lekkim syropie, zawartość owoców po odsączeniu zalewy min 60%,puszka min 500ml</t>
  </si>
  <si>
    <t>chrzan tarty, produkt spożywczy otrzymany ze świeżych, pozbawionych skórki tartych korzeni chrzanu, kwasku cytrynowego z dodatkiem soli i cukru, opakowanie jednostkowe słoik, waga min. 200g, Rolnik lub równorzędny</t>
  </si>
  <si>
    <t>cukier kryształ, opakowanie 1 kg.</t>
  </si>
  <si>
    <t>cukier puder, opakowanie papier lub folia, min 400 g.</t>
  </si>
  <si>
    <t>cukier wanilinowy, opakowanie min, 15g</t>
  </si>
  <si>
    <t>fasola gruba jaś, opakowanie folia, waga min 250g.</t>
  </si>
  <si>
    <t>fasola konserwowa, puszka min 400g., Pudliszki lub równorzędna</t>
  </si>
  <si>
    <t>gałka muszkatołowa cała , opakowanie min. 15g</t>
  </si>
  <si>
    <t>groch łuskany połówki opakowanie folia, waga min 400g.</t>
  </si>
  <si>
    <t>groszek konserwowy, puszka min. 400g., Pudliszki lub równorzędny</t>
  </si>
  <si>
    <t>grzyby susz. Podgrzybki, kształt zachowany, jednorodne, niedopuszczalna obecność szkodników lub pozostałości po nich, pleśni bakterii chorobotwórczych , opakowanie jednostkowe min. 25 g.</t>
  </si>
  <si>
    <t>Jabłka prażone, mus, opakowanie słoik szklany, min. 720g.</t>
  </si>
  <si>
    <t>kasza jęczmienna, wiejska, opakowanie jednostkowe folia lub papier, waga min. 400g</t>
  </si>
  <si>
    <t>kawa rozpuszczalne, opakowanie słoik szklany, minimum 100g, Nescafe lub równorzędna</t>
  </si>
  <si>
    <t>kisiel, różne smaki, po przyrządzeniu powinien mieć wyraźny smak i aromat, opakowanie jedn. Min 50g</t>
  </si>
  <si>
    <t>koktajl owocowy tropikalny, mieszanka owocowa w puszce, waga min. 425g. Kier lub równorzędna</t>
  </si>
  <si>
    <t>koncentrat pomidorowy 30%, skoncentrowany przecier pomidorowy, opakowanie słoik szklany, poj., min. 190g.</t>
  </si>
  <si>
    <t>kostki rosołowe, różne smaki, Winiary lub równorzędne, opakowanie jednostkowe min 12 kostek po 10g.</t>
  </si>
  <si>
    <t xml:space="preserve">kwasek cytrynowy, zawartość kwasu cytrynowego min. 99,5%, drobne sypkie kryształki, waga opakowania jedn. min. 15g. </t>
  </si>
  <si>
    <t>liść laurowy, liście całe nie pokruszone, opakowanie jednostkowe papier lub folia, min. 10g</t>
  </si>
  <si>
    <t xml:space="preserve">majonez tradycyjny, smak i zapach charakterystyczny dla produktu, gesty, opakowanie słoik szklany, waga min.320g. Majonez dekoracyjny Winiary lub równorzędny. </t>
  </si>
  <si>
    <t>mąka ziemniaczana, opakowanie papier lub folia, min 500g</t>
  </si>
  <si>
    <t>Makaron świderki, opakowanie folia, waga min. 500g</t>
  </si>
  <si>
    <t>Makaron wstążka, opakowanie folia, waga min. 0,5 kg, Lubella lub równoważny</t>
  </si>
  <si>
    <t>mandarynka konserwowa, cząstki, puszka min. 312g</t>
  </si>
  <si>
    <t xml:space="preserve">mąka pszenna typ 480, Szymanowska lub równorzędna, </t>
  </si>
  <si>
    <t>miód pszczeli, gryczany, prawdziwy, gęsty, niezcukrzony</t>
  </si>
  <si>
    <t>ogórki konserwowe, słoik szklany, waga min 900g. Krakus lub równorzędne</t>
  </si>
  <si>
    <t>olej rzepakowy, z pierwszego tłoczenia, filtrowany na zimno, kujawski lub równorzędny, opakowanie butelka plastikowa poj. min. 11</t>
  </si>
  <si>
    <t>oliwa z oliwek, z pierwszego tłoczenia extra vergine, Monini lub równorzędna, opakowanie butelka szklana, pojemność min. 0,5l.</t>
  </si>
  <si>
    <t>oliwki zielone, bez pestek, słoik szklany, waga min 200g</t>
  </si>
  <si>
    <t>orzeszki ziemne, prażone, solone, opakowanie min. 0,5 kg</t>
  </si>
  <si>
    <t>paluszki słone, opakowanie folia, waga min. 100g. Lajkonik lub równoważne</t>
  </si>
  <si>
    <t>pieczarki konserwowe, słoik szklany, waga min. 320g</t>
  </si>
  <si>
    <t>pieprz czarny ziarnisty, ostry wyrazisty aromat, ostry smak, opakowanie min. 20g. Prymat lub równoważny</t>
  </si>
  <si>
    <t>pieprz ziołowy, Kamis lub równoważny, opakowanie min. 20 g</t>
  </si>
  <si>
    <t>przyprawa do gulaszu, Prymat lub równorzędna, waga min 20g.</t>
  </si>
  <si>
    <t>Przyprawa do kurczaka klasyczna, waga min. 20g Kamis lub równoważna</t>
  </si>
  <si>
    <t>Przyprawa typu Vegeta, waga min 20g, Podrawka lub równoważna</t>
  </si>
  <si>
    <t>Rozmaryn suszony, waga min 20g, Kamis lub równoważna</t>
  </si>
  <si>
    <t>Rurki waflowe, puste w środku, opakowanie karton, waga min. 1 kg</t>
  </si>
  <si>
    <t>ryż, opakowanie folia lub papier, min 0,5 kg</t>
  </si>
  <si>
    <t>sosy do lodów, różne smaki, opakowanie butelka plastikowa, poj. 1 l. Tymbark lub równoważne</t>
  </si>
  <si>
    <t>śliwki suszone, owoce całe, nieprzesuszone, aromatyczne, bez pestek. Opakowanie jednostkowe folia, waga min. 200g, Kresto lub równorzędne</t>
  </si>
  <si>
    <t>Ziele angielskie, waga min 20 g. Prymat lub równoważna</t>
  </si>
  <si>
    <t>kalafior, główka luzem</t>
  </si>
  <si>
    <t>kapusta biała, główka luzem</t>
  </si>
  <si>
    <t>kapusta młoda, główka luzem</t>
  </si>
  <si>
    <t>śliwki, dowolna odmiana z dużymi owocami, odchodzącymi od pestki</t>
  </si>
  <si>
    <t>czereśnie</t>
  </si>
  <si>
    <t>UWAGI: produkty dostarczane jedną dostawą powinny być tej samej odmiany, zdrowe, bez uszkodzeń mechanicznych, bez oznak zwiędnięcia, barwa i aromat charakterystyczne dla rodzaju,</t>
  </si>
  <si>
    <t xml:space="preserve">warzywa na patelnię, mieszanka warzywna, warzywa krojone w słupki,  minimum 6 składników, opakowanie jednostkowe folia, waga min. 400g. różne smaki, </t>
  </si>
  <si>
    <t>filety z ryby - różne gatunki, filety całe, ze skóra lub bez, tkanka mięsna o naturalnej barwie, bez pozostałości wnętrzności zawartość glazury max 5%, opakowanie karton, poszczególne płaty przełożone folią</t>
  </si>
  <si>
    <t>barszcz ukraiński mieszanka warzywna min. 6 składników, opakowanie jednostkowe folia waga min 400 g.</t>
  </si>
  <si>
    <t>Część II - mięso i wędliny</t>
  </si>
  <si>
    <t>UWAGI:  mięso surowe, pochodzące z bieżącej produkcji, krajowe, klasy I, nie mrożone, prawidłowo wykrwawione bez przebarwień i uszkodzeń mechanicznych, bez zanieczyszczeń obcych oraz krwi, świeże, o charakterystycznej dla rodzaju barwie i aromacie. Wędliny świeże, aromatyczne, zachowujące cechy typowe dla rodzaju.</t>
  </si>
  <si>
    <t>UWAGI: jaja z terminem przydatności do spożycia min. 3 tygodnie, skorupki nie popękane, żółtko intensywnie żółte. Konieczne jest dostarczanie z każdą partią towaru certyfikatu - handlowego dokumentu identyfikacyjnego</t>
  </si>
  <si>
    <t xml:space="preserve"> kg.</t>
  </si>
  <si>
    <t>Proponowana gramatura opakowania</t>
  </si>
  <si>
    <t>Marka produktu lub nazwa producenta</t>
  </si>
  <si>
    <t xml:space="preserve">ARTYKUŁY OGÓLNOSPOŻYWCZE: CPV-03200000-2, CPV - 15300000-1; CPV-15600000-3; CPV-15400000-2,  CPV-15800000-6 CPV- </t>
  </si>
  <si>
    <t>SUMA</t>
  </si>
  <si>
    <t>frankfurterki</t>
  </si>
  <si>
    <t>Nr postępowania: 33/2013</t>
  </si>
  <si>
    <t>Załącznik nr 5a do SIWZ</t>
  </si>
  <si>
    <t>Załącznik nr 5b do SIWZ</t>
  </si>
  <si>
    <t>Załącznik nr 5c do SIWZ</t>
  </si>
  <si>
    <t>Załącznik nr 5d do SIWZ</t>
  </si>
  <si>
    <t>Załącznik nr 5e do SIWZ</t>
  </si>
  <si>
    <t>Załącznik nr 5f do SIWZ</t>
  </si>
  <si>
    <t>Załącznik nr 5g do SIWZ</t>
  </si>
  <si>
    <t>Załącznik nr 5h do SIWZ</t>
  </si>
  <si>
    <t>Załącznik nr 5i do SIWZ</t>
  </si>
  <si>
    <t>Załącznik nr 5j do SIWZ</t>
  </si>
  <si>
    <t>Załącznik nr 5k do SIWZ</t>
  </si>
  <si>
    <t>Załącznik nr 5l do SIWZ</t>
  </si>
  <si>
    <t>Załącznik nr 5m do SIWZ</t>
  </si>
  <si>
    <t>PODPIS(Y):</t>
  </si>
  <si>
    <t xml:space="preserve">UWAGI: Wszystkie  herbaty muszą być tej samej marki. Wykonawca zobowiązuje się do przekazania Zamawiającemu w ramach  umowy filiżanek do herbaty (min.60 szt.) , dzbanków (min. 30szt.) i filiżanek do kawy (min. 60 szt.).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</si>
</sst>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1"/>
      <color rgb="FFFF0000"/>
      <name val="Calibri"/>
      <family val="2"/>
      <charset val="238"/>
      <scheme val="minor"/>
    </font>
    <font>
      <b/>
      <sz val="11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b/>
      <i/>
      <sz val="11"/>
      <color theme="1"/>
      <name val="Calibri"/>
      <family val="2"/>
      <charset val="238"/>
      <scheme val="minor"/>
    </font>
    <font>
      <sz val="8"/>
      <color theme="1"/>
      <name val="Calibri"/>
      <family val="2"/>
      <charset val="238"/>
      <scheme val="minor"/>
    </font>
    <font>
      <b/>
      <sz val="10"/>
      <color theme="1"/>
      <name val="Arial"/>
      <family val="2"/>
      <charset val="238"/>
    </font>
    <font>
      <u/>
      <sz val="11"/>
      <color theme="10"/>
      <name val="Calibri"/>
      <family val="2"/>
      <charset val="238"/>
    </font>
    <font>
      <sz val="11"/>
      <name val="Calibri"/>
      <family val="2"/>
      <charset val="238"/>
    </font>
    <font>
      <b/>
      <sz val="10"/>
      <color theme="1"/>
      <name val="Bookman Old Style"/>
      <family val="1"/>
      <charset val="238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auto="1"/>
      </bottom>
      <diagonal/>
    </border>
    <border>
      <left/>
      <right/>
      <top style="thin">
        <color indexed="64"/>
      </top>
      <bottom style="thin">
        <color auto="1"/>
      </bottom>
      <diagonal/>
    </border>
    <border>
      <left/>
      <right style="thin">
        <color auto="1"/>
      </right>
      <top style="thin">
        <color indexed="64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9" fillId="0" borderId="0" applyNumberFormat="0" applyFill="0" applyBorder="0" applyAlignment="0" applyProtection="0">
      <alignment vertical="top"/>
      <protection locked="0"/>
    </xf>
  </cellStyleXfs>
  <cellXfs count="264">
    <xf numFmtId="0" fontId="0" fillId="0" borderId="0" xfId="0"/>
    <xf numFmtId="0" fontId="0" fillId="0" borderId="1" xfId="0" applyFont="1" applyBorder="1" applyAlignment="1">
      <alignment horizontal="center" vertical="center" wrapText="1"/>
    </xf>
    <xf numFmtId="0" fontId="0" fillId="3" borderId="0" xfId="0" applyFill="1" applyBorder="1"/>
    <xf numFmtId="0" fontId="0" fillId="3" borderId="0" xfId="0" applyFont="1" applyFill="1" applyBorder="1" applyAlignment="1">
      <alignment horizontal="left"/>
    </xf>
    <xf numFmtId="0" fontId="0" fillId="0" borderId="2" xfId="0" applyFont="1" applyBorder="1" applyAlignment="1">
      <alignment horizontal="center" vertical="center"/>
    </xf>
    <xf numFmtId="0" fontId="0" fillId="0" borderId="2" xfId="0" applyFont="1" applyFill="1" applyBorder="1" applyAlignment="1">
      <alignment horizontal="left" wrapText="1"/>
    </xf>
    <xf numFmtId="0" fontId="0" fillId="0" borderId="4" xfId="0" applyBorder="1" applyAlignment="1">
      <alignment wrapText="1"/>
    </xf>
    <xf numFmtId="0" fontId="0" fillId="0" borderId="4" xfId="0" applyFont="1" applyBorder="1" applyAlignment="1">
      <alignment horizontal="center" vertical="center" wrapText="1"/>
    </xf>
    <xf numFmtId="0" fontId="0" fillId="0" borderId="1" xfId="0" applyFill="1" applyBorder="1" applyAlignment="1">
      <alignment horizontal="left" vertical="center"/>
    </xf>
    <xf numFmtId="0" fontId="0" fillId="0" borderId="9" xfId="0" applyFont="1" applyBorder="1" applyAlignment="1">
      <alignment horizontal="center" vertical="center" wrapText="1"/>
    </xf>
    <xf numFmtId="0" fontId="0" fillId="3" borderId="0" xfId="0" applyFont="1" applyFill="1" applyBorder="1"/>
    <xf numFmtId="0" fontId="0" fillId="3" borderId="0" xfId="0" applyFont="1" applyFill="1" applyBorder="1" applyAlignment="1">
      <alignment wrapText="1"/>
    </xf>
    <xf numFmtId="0" fontId="0" fillId="3" borderId="9" xfId="0" applyFont="1" applyFill="1" applyBorder="1" applyAlignment="1">
      <alignment horizontal="center" vertical="center"/>
    </xf>
    <xf numFmtId="0" fontId="0" fillId="0" borderId="9" xfId="0" applyFont="1" applyFill="1" applyBorder="1" applyAlignment="1">
      <alignment vertical="center"/>
    </xf>
    <xf numFmtId="0" fontId="0" fillId="3" borderId="0" xfId="0" applyFont="1" applyFill="1" applyBorder="1" applyAlignment="1">
      <alignment horizontal="center" vertical="center"/>
    </xf>
    <xf numFmtId="0" fontId="0" fillId="3" borderId="0" xfId="0" applyFont="1" applyFill="1" applyBorder="1" applyAlignment="1">
      <alignment horizontal="right"/>
    </xf>
    <xf numFmtId="0" fontId="0" fillId="0" borderId="0" xfId="0" applyFont="1" applyFill="1" applyBorder="1"/>
    <xf numFmtId="0" fontId="0" fillId="0" borderId="0" xfId="0" applyFont="1" applyFill="1" applyBorder="1" applyAlignment="1">
      <alignment wrapText="1"/>
    </xf>
    <xf numFmtId="0" fontId="0" fillId="3" borderId="0" xfId="0" applyFont="1" applyFill="1" applyBorder="1" applyAlignment="1" applyProtection="1">
      <alignment horizontal="center" vertical="center" wrapText="1"/>
      <protection locked="0"/>
    </xf>
    <xf numFmtId="0" fontId="0" fillId="3" borderId="9" xfId="0" applyFont="1" applyFill="1" applyBorder="1" applyAlignment="1">
      <alignment horizontal="center" vertical="center" wrapText="1"/>
    </xf>
    <xf numFmtId="0" fontId="0" fillId="3" borderId="0" xfId="0" applyFont="1" applyFill="1" applyBorder="1" applyAlignment="1">
      <alignment horizontal="right" vertical="center"/>
    </xf>
    <xf numFmtId="0" fontId="0" fillId="3" borderId="0" xfId="0" applyFont="1" applyFill="1" applyBorder="1" applyAlignment="1">
      <alignment vertical="center"/>
    </xf>
    <xf numFmtId="0" fontId="7" fillId="3" borderId="0" xfId="0" applyFont="1" applyFill="1" applyBorder="1"/>
    <xf numFmtId="0" fontId="0" fillId="0" borderId="5" xfId="0" applyFont="1" applyFill="1" applyBorder="1" applyAlignment="1">
      <alignment horizontal="left" wrapText="1"/>
    </xf>
    <xf numFmtId="0" fontId="0" fillId="3" borderId="2" xfId="0" applyFont="1" applyFill="1" applyBorder="1" applyAlignment="1">
      <alignment horizontal="left" wrapText="1"/>
    </xf>
    <xf numFmtId="0" fontId="0" fillId="0" borderId="9" xfId="0" applyFont="1" applyBorder="1" applyAlignment="1">
      <alignment horizontal="center" vertical="center"/>
    </xf>
    <xf numFmtId="0" fontId="0" fillId="0" borderId="9" xfId="0" applyFont="1" applyBorder="1" applyAlignment="1">
      <alignment vertical="center" wrapText="1"/>
    </xf>
    <xf numFmtId="0" fontId="0" fillId="3" borderId="0" xfId="0" applyFont="1" applyFill="1" applyBorder="1" applyAlignment="1">
      <alignment vertical="center" wrapText="1"/>
    </xf>
    <xf numFmtId="1" fontId="0" fillId="3" borderId="0" xfId="0" applyNumberFormat="1" applyFont="1" applyFill="1" applyBorder="1" applyAlignment="1">
      <alignment horizontal="right" vertical="center"/>
    </xf>
    <xf numFmtId="1" fontId="0" fillId="3" borderId="0" xfId="0" applyNumberFormat="1" applyFont="1" applyFill="1" applyBorder="1" applyAlignment="1">
      <alignment horizontal="left" vertical="center"/>
    </xf>
    <xf numFmtId="0" fontId="0" fillId="3" borderId="9" xfId="0" applyFont="1" applyFill="1" applyBorder="1" applyAlignment="1">
      <alignment vertical="center"/>
    </xf>
    <xf numFmtId="0" fontId="0" fillId="0" borderId="9" xfId="0" applyFont="1" applyBorder="1" applyAlignment="1">
      <alignment vertical="center"/>
    </xf>
    <xf numFmtId="0" fontId="0" fillId="0" borderId="4" xfId="0" applyFont="1" applyBorder="1" applyAlignment="1">
      <alignment horizontal="center" vertical="center"/>
    </xf>
    <xf numFmtId="0" fontId="0" fillId="0" borderId="4" xfId="0" applyFont="1" applyBorder="1" applyAlignment="1">
      <alignment wrapText="1"/>
    </xf>
    <xf numFmtId="0" fontId="0" fillId="0" borderId="4" xfId="0" applyFont="1" applyBorder="1" applyAlignment="1">
      <alignment vertical="center"/>
    </xf>
    <xf numFmtId="0" fontId="0" fillId="0" borderId="4" xfId="0" applyFont="1" applyFill="1" applyBorder="1" applyAlignment="1">
      <alignment wrapText="1"/>
    </xf>
    <xf numFmtId="0" fontId="0" fillId="0" borderId="4" xfId="0" applyFont="1" applyFill="1" applyBorder="1" applyAlignment="1">
      <alignment vertical="center"/>
    </xf>
    <xf numFmtId="0" fontId="0" fillId="0" borderId="0" xfId="0" applyFont="1" applyFill="1" applyBorder="1" applyAlignment="1">
      <alignment horizontal="center" vertical="center"/>
    </xf>
    <xf numFmtId="0" fontId="0" fillId="0" borderId="0" xfId="0" applyFont="1" applyFill="1" applyBorder="1" applyAlignment="1">
      <alignment vertical="center"/>
    </xf>
    <xf numFmtId="0" fontId="0" fillId="0" borderId="4" xfId="0" applyFont="1" applyFill="1" applyBorder="1" applyAlignment="1">
      <alignment horizontal="center" vertical="center"/>
    </xf>
    <xf numFmtId="0" fontId="0" fillId="0" borderId="1" xfId="0" applyFont="1" applyFill="1" applyBorder="1" applyAlignment="1">
      <alignment horizontal="left" vertical="center"/>
    </xf>
    <xf numFmtId="0" fontId="0" fillId="0" borderId="3" xfId="0" applyFont="1" applyFill="1" applyBorder="1" applyAlignment="1">
      <alignment horizontal="left" vertical="center"/>
    </xf>
    <xf numFmtId="0" fontId="0" fillId="3" borderId="4" xfId="0" applyFont="1" applyFill="1" applyBorder="1" applyAlignment="1">
      <alignment horizontal="center" vertical="center"/>
    </xf>
    <xf numFmtId="0" fontId="0" fillId="0" borderId="2" xfId="0" applyFont="1" applyBorder="1" applyAlignment="1">
      <alignment horizontal="left" vertical="center" wrapText="1"/>
    </xf>
    <xf numFmtId="0" fontId="0" fillId="0" borderId="5" xfId="0" applyFont="1" applyBorder="1" applyAlignment="1">
      <alignment horizontal="left" vertical="center" wrapText="1"/>
    </xf>
    <xf numFmtId="0" fontId="0" fillId="3" borderId="3" xfId="0" applyFont="1" applyFill="1" applyBorder="1" applyAlignment="1">
      <alignment horizontal="left" vertical="center"/>
    </xf>
    <xf numFmtId="0" fontId="2" fillId="3" borderId="0" xfId="0" applyFont="1" applyFill="1" applyBorder="1"/>
    <xf numFmtId="0" fontId="0" fillId="0" borderId="3" xfId="0" applyFont="1" applyBorder="1" applyAlignment="1">
      <alignment horizontal="left" vertical="center" wrapText="1"/>
    </xf>
    <xf numFmtId="0" fontId="0" fillId="0" borderId="3" xfId="0" applyFont="1" applyFill="1" applyBorder="1" applyAlignment="1">
      <alignment horizontal="left" vertical="center" wrapText="1"/>
    </xf>
    <xf numFmtId="0" fontId="0" fillId="0" borderId="5" xfId="0" applyBorder="1" applyAlignment="1">
      <alignment horizontal="left" vertical="center" wrapText="1"/>
    </xf>
    <xf numFmtId="0" fontId="0" fillId="3" borderId="9" xfId="0" applyFill="1" applyBorder="1" applyAlignment="1">
      <alignment horizontal="left" vertical="center"/>
    </xf>
    <xf numFmtId="0" fontId="0" fillId="3" borderId="9" xfId="0" applyFill="1" applyBorder="1"/>
    <xf numFmtId="0" fontId="0" fillId="3" borderId="0" xfId="0" applyFill="1" applyBorder="1" applyAlignment="1">
      <alignment wrapText="1"/>
    </xf>
    <xf numFmtId="0" fontId="0" fillId="3" borderId="0" xfId="0" applyFont="1" applyFill="1" applyBorder="1" applyAlignment="1">
      <alignment horizontal="right"/>
    </xf>
    <xf numFmtId="0" fontId="0" fillId="0" borderId="9" xfId="0" applyBorder="1" applyAlignment="1">
      <alignment wrapText="1"/>
    </xf>
    <xf numFmtId="0" fontId="0" fillId="3" borderId="9" xfId="0" applyFill="1" applyBorder="1" applyAlignment="1">
      <alignment wrapText="1"/>
    </xf>
    <xf numFmtId="0" fontId="5" fillId="3" borderId="0" xfId="0" applyFont="1" applyFill="1" applyBorder="1" applyAlignment="1">
      <alignment wrapText="1"/>
    </xf>
    <xf numFmtId="0" fontId="0" fillId="0" borderId="9" xfId="0" applyBorder="1" applyAlignment="1">
      <alignment horizontal="center" vertical="center" wrapText="1"/>
    </xf>
    <xf numFmtId="0" fontId="0" fillId="3" borderId="0" xfId="0" applyFill="1"/>
    <xf numFmtId="0" fontId="0" fillId="3" borderId="9" xfId="0" applyFill="1" applyBorder="1" applyAlignment="1">
      <alignment vertical="center"/>
    </xf>
    <xf numFmtId="0" fontId="0" fillId="3" borderId="0" xfId="0" applyFont="1" applyFill="1" applyBorder="1" applyAlignment="1">
      <alignment horizontal="right" wrapText="1"/>
    </xf>
    <xf numFmtId="0" fontId="0" fillId="3" borderId="0" xfId="0" applyFill="1" applyAlignment="1">
      <alignment wrapText="1"/>
    </xf>
    <xf numFmtId="0" fontId="0" fillId="0" borderId="9" xfId="0" applyBorder="1" applyAlignment="1">
      <alignment vertical="center"/>
    </xf>
    <xf numFmtId="0" fontId="0" fillId="0" borderId="9" xfId="0" applyBorder="1" applyAlignment="1">
      <alignment vertical="center" wrapText="1"/>
    </xf>
    <xf numFmtId="0" fontId="0" fillId="3" borderId="0" xfId="0" applyFont="1" applyFill="1" applyBorder="1" applyAlignment="1">
      <alignment horizontal="right"/>
    </xf>
    <xf numFmtId="0" fontId="5" fillId="0" borderId="9" xfId="0" applyFont="1" applyFill="1" applyBorder="1" applyAlignment="1">
      <alignment wrapText="1"/>
    </xf>
    <xf numFmtId="0" fontId="0" fillId="0" borderId="9" xfId="0" applyFill="1" applyBorder="1"/>
    <xf numFmtId="0" fontId="2" fillId="3" borderId="0" xfId="0" applyFont="1" applyFill="1"/>
    <xf numFmtId="0" fontId="10" fillId="3" borderId="0" xfId="1" applyFont="1" applyFill="1" applyAlignment="1" applyProtection="1"/>
    <xf numFmtId="0" fontId="0" fillId="0" borderId="4" xfId="0" applyBorder="1" applyAlignment="1">
      <alignment vertical="center"/>
    </xf>
    <xf numFmtId="0" fontId="0" fillId="3" borderId="9" xfId="0" applyFont="1" applyFill="1" applyBorder="1" applyAlignment="1">
      <alignment horizontal="right" vertical="center"/>
    </xf>
    <xf numFmtId="0" fontId="0" fillId="3" borderId="0" xfId="0" applyFont="1" applyFill="1" applyBorder="1" applyAlignment="1">
      <alignment horizontal="right"/>
    </xf>
    <xf numFmtId="0" fontId="0" fillId="3" borderId="0" xfId="0" applyFont="1" applyFill="1" applyBorder="1" applyAlignment="1">
      <alignment horizontal="left"/>
    </xf>
    <xf numFmtId="0" fontId="0" fillId="0" borderId="4" xfId="0" applyFont="1" applyBorder="1" applyAlignment="1">
      <alignment horizontal="center" vertical="center"/>
    </xf>
    <xf numFmtId="0" fontId="0" fillId="0" borderId="0" xfId="0" applyFont="1" applyFill="1" applyBorder="1" applyAlignment="1">
      <alignment horizontal="right"/>
    </xf>
    <xf numFmtId="0" fontId="0" fillId="0" borderId="0" xfId="0" applyFont="1" applyFill="1" applyBorder="1" applyAlignment="1" applyProtection="1">
      <alignment horizontal="center" vertical="center" wrapText="1"/>
      <protection locked="0"/>
    </xf>
    <xf numFmtId="0" fontId="0" fillId="3" borderId="9" xfId="0" applyFill="1" applyBorder="1" applyAlignment="1"/>
    <xf numFmtId="0" fontId="0" fillId="3" borderId="9" xfId="0" applyFill="1" applyBorder="1" applyAlignment="1">
      <alignment vertical="center" wrapText="1"/>
    </xf>
    <xf numFmtId="0" fontId="0" fillId="0" borderId="1" xfId="0" applyBorder="1" applyAlignment="1">
      <alignment vertical="center" wrapText="1"/>
    </xf>
    <xf numFmtId="0" fontId="0" fillId="3" borderId="1" xfId="0" applyFill="1" applyBorder="1" applyAlignment="1">
      <alignment vertical="center"/>
    </xf>
    <xf numFmtId="0" fontId="0" fillId="0" borderId="0" xfId="0" applyFont="1" applyFill="1" applyBorder="1" applyAlignment="1">
      <alignment horizontal="right" vertical="center"/>
    </xf>
    <xf numFmtId="0" fontId="0" fillId="0" borderId="4" xfId="0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 wrapText="1"/>
    </xf>
    <xf numFmtId="0" fontId="0" fillId="0" borderId="3" xfId="0" applyFont="1" applyFill="1" applyBorder="1" applyAlignment="1">
      <alignment horizontal="right" vertical="center"/>
    </xf>
    <xf numFmtId="0" fontId="0" fillId="0" borderId="8" xfId="0" applyFont="1" applyBorder="1" applyAlignment="1">
      <alignment horizontal="left" vertical="center" wrapText="1"/>
    </xf>
    <xf numFmtId="0" fontId="0" fillId="3" borderId="1" xfId="0" applyFont="1" applyFill="1" applyBorder="1" applyAlignment="1">
      <alignment horizontal="center" vertical="center" wrapText="1"/>
    </xf>
    <xf numFmtId="0" fontId="0" fillId="3" borderId="3" xfId="0" applyFont="1" applyFill="1" applyBorder="1" applyAlignment="1">
      <alignment horizontal="right" vertical="center"/>
    </xf>
    <xf numFmtId="0" fontId="0" fillId="3" borderId="1" xfId="0" applyFont="1" applyFill="1" applyBorder="1" applyAlignment="1">
      <alignment horizontal="right" vertical="center"/>
    </xf>
    <xf numFmtId="0" fontId="0" fillId="0" borderId="9" xfId="0" applyFont="1" applyFill="1" applyBorder="1" applyAlignment="1">
      <alignment horizontal="left" vertical="center"/>
    </xf>
    <xf numFmtId="0" fontId="0" fillId="3" borderId="1" xfId="0" applyFont="1" applyFill="1" applyBorder="1" applyAlignment="1">
      <alignment horizontal="left" vertical="center"/>
    </xf>
    <xf numFmtId="0" fontId="0" fillId="3" borderId="9" xfId="0" applyFont="1" applyFill="1" applyBorder="1" applyAlignment="1">
      <alignment horizontal="left" vertical="center"/>
    </xf>
    <xf numFmtId="0" fontId="0" fillId="0" borderId="9" xfId="0" applyBorder="1" applyAlignment="1">
      <alignment horizontal="right" vertical="center"/>
    </xf>
    <xf numFmtId="0" fontId="0" fillId="3" borderId="9" xfId="0" applyFill="1" applyBorder="1" applyAlignment="1">
      <alignment horizontal="right" vertical="center"/>
    </xf>
    <xf numFmtId="0" fontId="0" fillId="3" borderId="0" xfId="0" applyFill="1" applyAlignment="1">
      <alignment horizontal="right" vertical="center"/>
    </xf>
    <xf numFmtId="0" fontId="0" fillId="3" borderId="9" xfId="0" applyFill="1" applyBorder="1" applyAlignment="1">
      <alignment horizontal="right"/>
    </xf>
    <xf numFmtId="0" fontId="0" fillId="3" borderId="9" xfId="0" applyFill="1" applyBorder="1" applyAlignment="1">
      <alignment horizontal="left"/>
    </xf>
    <xf numFmtId="1" fontId="0" fillId="3" borderId="9" xfId="0" applyNumberFormat="1" applyFont="1" applyFill="1" applyBorder="1" applyAlignment="1">
      <alignment horizontal="right" vertical="center"/>
    </xf>
    <xf numFmtId="1" fontId="0" fillId="3" borderId="9" xfId="0" applyNumberFormat="1" applyFont="1" applyFill="1" applyBorder="1" applyAlignment="1">
      <alignment horizontal="left" vertical="center"/>
    </xf>
    <xf numFmtId="1" fontId="0" fillId="3" borderId="9" xfId="0" applyNumberFormat="1" applyFill="1" applyBorder="1" applyAlignment="1">
      <alignment horizontal="left" vertical="center"/>
    </xf>
    <xf numFmtId="0" fontId="1" fillId="3" borderId="0" xfId="0" applyFont="1" applyFill="1" applyBorder="1"/>
    <xf numFmtId="0" fontId="0" fillId="0" borderId="2" xfId="0" applyFill="1" applyBorder="1" applyAlignment="1">
      <alignment horizontal="left" wrapText="1"/>
    </xf>
    <xf numFmtId="0" fontId="5" fillId="0" borderId="8" xfId="0" applyFont="1" applyFill="1" applyBorder="1" applyAlignment="1">
      <alignment wrapText="1"/>
    </xf>
    <xf numFmtId="0" fontId="0" fillId="3" borderId="8" xfId="0" applyFill="1" applyBorder="1" applyAlignment="1">
      <alignment wrapText="1"/>
    </xf>
    <xf numFmtId="0" fontId="5" fillId="3" borderId="8" xfId="0" applyFont="1" applyFill="1" applyBorder="1" applyAlignment="1">
      <alignment wrapText="1"/>
    </xf>
    <xf numFmtId="0" fontId="0" fillId="0" borderId="8" xfId="0" applyFont="1" applyFill="1" applyBorder="1" applyAlignment="1">
      <alignment wrapText="1"/>
    </xf>
    <xf numFmtId="0" fontId="0" fillId="0" borderId="8" xfId="0" applyFill="1" applyBorder="1" applyAlignment="1">
      <alignment wrapText="1"/>
    </xf>
    <xf numFmtId="0" fontId="0" fillId="3" borderId="8" xfId="0" applyFont="1" applyFill="1" applyBorder="1" applyAlignment="1">
      <alignment horizontal="left" wrapText="1"/>
    </xf>
    <xf numFmtId="0" fontId="5" fillId="0" borderId="8" xfId="0" applyFont="1" applyBorder="1" applyAlignment="1">
      <alignment wrapText="1"/>
    </xf>
    <xf numFmtId="0" fontId="5" fillId="3" borderId="0" xfId="0" applyFont="1" applyFill="1" applyBorder="1"/>
    <xf numFmtId="0" fontId="0" fillId="3" borderId="0" xfId="0" applyFont="1" applyFill="1" applyBorder="1" applyAlignment="1">
      <alignment horizontal="left" wrapText="1"/>
    </xf>
    <xf numFmtId="0" fontId="5" fillId="3" borderId="0" xfId="0" applyFont="1" applyFill="1" applyBorder="1" applyAlignment="1">
      <alignment horizontal="right" vertical="center"/>
    </xf>
    <xf numFmtId="0" fontId="5" fillId="3" borderId="0" xfId="0" applyFont="1" applyFill="1" applyBorder="1" applyAlignment="1">
      <alignment vertical="center"/>
    </xf>
    <xf numFmtId="0" fontId="5" fillId="3" borderId="9" xfId="0" applyFont="1" applyFill="1" applyBorder="1" applyAlignment="1">
      <alignment wrapText="1"/>
    </xf>
    <xf numFmtId="0" fontId="3" fillId="3" borderId="0" xfId="0" applyFont="1" applyFill="1" applyBorder="1"/>
    <xf numFmtId="0" fontId="0" fillId="3" borderId="0" xfId="0" applyFill="1" applyBorder="1" applyAlignment="1">
      <alignment horizontal="left"/>
    </xf>
    <xf numFmtId="0" fontId="2" fillId="3" borderId="0" xfId="0" applyFont="1" applyFill="1" applyBorder="1" applyAlignment="1">
      <alignment wrapText="1"/>
    </xf>
    <xf numFmtId="0" fontId="0" fillId="0" borderId="4" xfId="0" applyFont="1" applyBorder="1" applyAlignment="1">
      <alignment horizontal="center" vertical="center"/>
    </xf>
    <xf numFmtId="0" fontId="0" fillId="3" borderId="10" xfId="0" applyFont="1" applyFill="1" applyBorder="1" applyAlignment="1">
      <alignment vertical="center"/>
    </xf>
    <xf numFmtId="0" fontId="0" fillId="0" borderId="10" xfId="0" applyFont="1" applyFill="1" applyBorder="1" applyAlignment="1">
      <alignment vertical="center"/>
    </xf>
    <xf numFmtId="0" fontId="0" fillId="3" borderId="9" xfId="0" applyFill="1" applyBorder="1" applyAlignment="1">
      <alignment horizontal="center" vertical="center" wrapText="1"/>
    </xf>
    <xf numFmtId="0" fontId="0" fillId="0" borderId="9" xfId="0" applyFill="1" applyBorder="1" applyAlignment="1">
      <alignment horizontal="center"/>
    </xf>
    <xf numFmtId="0" fontId="5" fillId="0" borderId="8" xfId="0" applyFont="1" applyFill="1" applyBorder="1" applyAlignment="1">
      <alignment horizontal="center" wrapText="1"/>
    </xf>
    <xf numFmtId="0" fontId="5" fillId="3" borderId="9" xfId="0" applyFont="1" applyFill="1" applyBorder="1" applyAlignment="1">
      <alignment horizontal="center" wrapText="1"/>
    </xf>
    <xf numFmtId="0" fontId="5" fillId="0" borderId="9" xfId="0" applyFont="1" applyBorder="1" applyAlignment="1">
      <alignment horizontal="center" wrapText="1"/>
    </xf>
    <xf numFmtId="0" fontId="0" fillId="0" borderId="9" xfId="0" applyFont="1" applyBorder="1" applyAlignment="1">
      <alignment horizontal="center" wrapText="1"/>
    </xf>
    <xf numFmtId="0" fontId="0" fillId="3" borderId="9" xfId="0" applyFill="1" applyBorder="1" applyAlignment="1">
      <alignment horizontal="center" wrapText="1"/>
    </xf>
    <xf numFmtId="0" fontId="0" fillId="3" borderId="0" xfId="0" applyFill="1" applyBorder="1" applyAlignment="1"/>
    <xf numFmtId="0" fontId="0" fillId="0" borderId="10" xfId="0" applyFill="1" applyBorder="1"/>
    <xf numFmtId="0" fontId="5" fillId="0" borderId="11" xfId="0" applyFont="1" applyFill="1" applyBorder="1" applyAlignment="1" applyProtection="1">
      <alignment wrapText="1"/>
      <protection locked="0"/>
    </xf>
    <xf numFmtId="0" fontId="2" fillId="3" borderId="0" xfId="0" applyFont="1" applyFill="1" applyBorder="1" applyAlignment="1">
      <alignment wrapText="1"/>
    </xf>
    <xf numFmtId="0" fontId="0" fillId="0" borderId="10" xfId="0" applyFont="1" applyBorder="1" applyAlignment="1">
      <alignment vertical="center"/>
    </xf>
    <xf numFmtId="0" fontId="0" fillId="0" borderId="10" xfId="0" applyBorder="1" applyAlignment="1">
      <alignment vertical="center" wrapText="1"/>
    </xf>
    <xf numFmtId="0" fontId="2" fillId="3" borderId="0" xfId="0" applyFont="1" applyFill="1" applyBorder="1" applyAlignment="1">
      <alignment horizontal="center" vertical="center"/>
    </xf>
    <xf numFmtId="0" fontId="2" fillId="3" borderId="0" xfId="0" applyFont="1" applyFill="1" applyBorder="1" applyAlignment="1">
      <alignment vertical="center" wrapText="1"/>
    </xf>
    <xf numFmtId="1" fontId="2" fillId="3" borderId="0" xfId="0" applyNumberFormat="1" applyFont="1" applyFill="1" applyBorder="1" applyAlignment="1">
      <alignment horizontal="right" vertical="center"/>
    </xf>
    <xf numFmtId="1" fontId="2" fillId="3" borderId="0" xfId="0" applyNumberFormat="1" applyFont="1" applyFill="1" applyBorder="1" applyAlignment="1">
      <alignment horizontal="left" vertical="center"/>
    </xf>
    <xf numFmtId="0" fontId="0" fillId="0" borderId="10" xfId="0" applyFont="1" applyBorder="1" applyAlignment="1">
      <alignment horizontal="center" vertical="center"/>
    </xf>
    <xf numFmtId="0" fontId="0" fillId="0" borderId="10" xfId="0" applyFont="1" applyBorder="1" applyAlignment="1">
      <alignment wrapText="1"/>
    </xf>
    <xf numFmtId="0" fontId="0" fillId="0" borderId="10" xfId="0" applyFont="1" applyBorder="1"/>
    <xf numFmtId="0" fontId="2" fillId="3" borderId="0" xfId="0" applyFont="1" applyFill="1" applyBorder="1" applyAlignment="1">
      <alignment vertical="center"/>
    </xf>
    <xf numFmtId="0" fontId="0" fillId="0" borderId="10" xfId="0" applyFont="1" applyFill="1" applyBorder="1" applyAlignment="1">
      <alignment horizontal="center" vertical="center"/>
    </xf>
    <xf numFmtId="0" fontId="0" fillId="0" borderId="10" xfId="0" applyFont="1" applyBorder="1" applyAlignment="1">
      <alignment horizontal="left" vertical="center" wrapText="1"/>
    </xf>
    <xf numFmtId="0" fontId="0" fillId="0" borderId="10" xfId="0" applyFont="1" applyFill="1" applyBorder="1" applyAlignment="1">
      <alignment horizontal="right" vertical="center"/>
    </xf>
    <xf numFmtId="0" fontId="0" fillId="0" borderId="10" xfId="0" applyFont="1" applyFill="1" applyBorder="1" applyAlignment="1">
      <alignment horizontal="left" vertical="center"/>
    </xf>
    <xf numFmtId="0" fontId="2" fillId="0" borderId="0" xfId="0" applyFont="1" applyFill="1" applyBorder="1" applyAlignment="1">
      <alignment horizontal="right"/>
    </xf>
    <xf numFmtId="0" fontId="2" fillId="3" borderId="0" xfId="0" applyFont="1" applyFill="1" applyBorder="1" applyAlignment="1">
      <alignment horizontal="left"/>
    </xf>
    <xf numFmtId="0" fontId="0" fillId="3" borderId="10" xfId="0" applyFont="1" applyFill="1" applyBorder="1" applyAlignment="1">
      <alignment horizontal="center" vertical="center"/>
    </xf>
    <xf numFmtId="0" fontId="0" fillId="0" borderId="10" xfId="0" applyFont="1" applyFill="1" applyBorder="1" applyAlignment="1">
      <alignment horizontal="left" wrapText="1"/>
    </xf>
    <xf numFmtId="0" fontId="0" fillId="3" borderId="10" xfId="0" applyFont="1" applyFill="1" applyBorder="1" applyAlignment="1">
      <alignment horizontal="right" vertical="center"/>
    </xf>
    <xf numFmtId="0" fontId="0" fillId="0" borderId="10" xfId="0" applyFont="1" applyFill="1" applyBorder="1"/>
    <xf numFmtId="0" fontId="0" fillId="3" borderId="10" xfId="0" applyFont="1" applyFill="1" applyBorder="1"/>
    <xf numFmtId="0" fontId="2" fillId="0" borderId="0" xfId="0" applyFont="1" applyBorder="1" applyAlignment="1">
      <alignment horizontal="left" vertical="center" wrapText="1"/>
    </xf>
    <xf numFmtId="0" fontId="2" fillId="3" borderId="0" xfId="0" applyFont="1" applyFill="1" applyBorder="1" applyAlignment="1">
      <alignment horizontal="right" vertical="center"/>
    </xf>
    <xf numFmtId="0" fontId="2" fillId="3" borderId="0" xfId="0" applyFont="1" applyFill="1" applyBorder="1" applyAlignment="1">
      <alignment horizontal="left" vertical="center"/>
    </xf>
    <xf numFmtId="0" fontId="5" fillId="3" borderId="12" xfId="0" applyFont="1" applyFill="1" applyBorder="1"/>
    <xf numFmtId="0" fontId="2" fillId="3" borderId="12" xfId="0" applyFont="1" applyFill="1" applyBorder="1"/>
    <xf numFmtId="0" fontId="0" fillId="3" borderId="9" xfId="0" applyFill="1" applyBorder="1" applyAlignment="1">
      <alignment horizontal="center" vertical="center"/>
    </xf>
    <xf numFmtId="0" fontId="0" fillId="3" borderId="0" xfId="0" applyFill="1" applyBorder="1" applyAlignment="1">
      <alignment horizontal="center" vertical="center"/>
    </xf>
    <xf numFmtId="0" fontId="0" fillId="3" borderId="10" xfId="0" applyFill="1" applyBorder="1" applyAlignment="1">
      <alignment vertical="center"/>
    </xf>
    <xf numFmtId="0" fontId="0" fillId="0" borderId="10" xfId="0" applyBorder="1" applyAlignment="1">
      <alignment wrapText="1"/>
    </xf>
    <xf numFmtId="0" fontId="0" fillId="3" borderId="10" xfId="0" applyFill="1" applyBorder="1"/>
    <xf numFmtId="0" fontId="0" fillId="0" borderId="10" xfId="0" applyBorder="1" applyAlignment="1">
      <alignment horizontal="right" vertical="center"/>
    </xf>
    <xf numFmtId="0" fontId="0" fillId="3" borderId="10" xfId="0" applyFill="1" applyBorder="1" applyAlignment="1">
      <alignment horizontal="right" vertical="center"/>
    </xf>
    <xf numFmtId="0" fontId="0" fillId="3" borderId="10" xfId="0" applyFill="1" applyBorder="1" applyAlignment="1">
      <alignment horizontal="left" vertical="center"/>
    </xf>
    <xf numFmtId="0" fontId="2" fillId="3" borderId="0" xfId="0" applyFont="1" applyFill="1" applyAlignment="1">
      <alignment horizontal="right" vertical="center"/>
    </xf>
    <xf numFmtId="0" fontId="2" fillId="3" borderId="0" xfId="0" applyFont="1" applyFill="1" applyAlignment="1">
      <alignment wrapText="1"/>
    </xf>
    <xf numFmtId="0" fontId="0" fillId="3" borderId="0" xfId="0" applyFill="1" applyAlignment="1">
      <alignment vertical="center"/>
    </xf>
    <xf numFmtId="9" fontId="0" fillId="3" borderId="0" xfId="0" applyNumberFormat="1" applyFont="1" applyFill="1" applyBorder="1" applyAlignment="1">
      <alignment horizontal="right"/>
    </xf>
    <xf numFmtId="9" fontId="0" fillId="3" borderId="0" xfId="0" applyNumberFormat="1" applyFont="1" applyFill="1" applyBorder="1"/>
    <xf numFmtId="9" fontId="0" fillId="0" borderId="9" xfId="0" applyNumberFormat="1" applyFont="1" applyBorder="1" applyAlignment="1">
      <alignment horizontal="center" vertical="center" wrapText="1"/>
    </xf>
    <xf numFmtId="9" fontId="2" fillId="3" borderId="0" xfId="0" applyNumberFormat="1" applyFont="1" applyFill="1"/>
    <xf numFmtId="9" fontId="0" fillId="3" borderId="0" xfId="0" applyNumberFormat="1" applyFill="1"/>
    <xf numFmtId="0" fontId="0" fillId="4" borderId="10" xfId="0" applyFill="1" applyBorder="1" applyAlignment="1">
      <alignment vertical="center"/>
    </xf>
    <xf numFmtId="0" fontId="0" fillId="4" borderId="9" xfId="0" applyFill="1" applyBorder="1" applyAlignment="1">
      <alignment vertical="center"/>
    </xf>
    <xf numFmtId="0" fontId="0" fillId="4" borderId="9" xfId="0" applyFill="1" applyBorder="1"/>
    <xf numFmtId="9" fontId="0" fillId="4" borderId="10" xfId="0" applyNumberFormat="1" applyFill="1" applyBorder="1" applyAlignment="1">
      <alignment vertical="center"/>
    </xf>
    <xf numFmtId="9" fontId="0" fillId="4" borderId="9" xfId="0" applyNumberFormat="1" applyFill="1" applyBorder="1" applyAlignment="1">
      <alignment vertical="center"/>
    </xf>
    <xf numFmtId="9" fontId="0" fillId="4" borderId="9" xfId="0" applyNumberFormat="1" applyFill="1" applyBorder="1"/>
    <xf numFmtId="0" fontId="0" fillId="4" borderId="10" xfId="0" applyFill="1" applyBorder="1"/>
    <xf numFmtId="9" fontId="0" fillId="3" borderId="0" xfId="0" applyNumberFormat="1" applyFill="1" applyBorder="1"/>
    <xf numFmtId="9" fontId="0" fillId="4" borderId="10" xfId="0" applyNumberFormat="1" applyFill="1" applyBorder="1"/>
    <xf numFmtId="9" fontId="2" fillId="3" borderId="0" xfId="0" applyNumberFormat="1" applyFont="1" applyFill="1" applyBorder="1"/>
    <xf numFmtId="0" fontId="0" fillId="3" borderId="0" xfId="0" applyFill="1" applyBorder="1" applyAlignment="1">
      <alignment vertical="center"/>
    </xf>
    <xf numFmtId="0" fontId="0" fillId="4" borderId="1" xfId="0" applyFill="1" applyBorder="1"/>
    <xf numFmtId="0" fontId="5" fillId="4" borderId="1" xfId="0" applyFont="1" applyFill="1" applyBorder="1"/>
    <xf numFmtId="0" fontId="0" fillId="4" borderId="3" xfId="0" applyFill="1" applyBorder="1"/>
    <xf numFmtId="0" fontId="3" fillId="4" borderId="9" xfId="0" applyFont="1" applyFill="1" applyBorder="1"/>
    <xf numFmtId="0" fontId="0" fillId="4" borderId="13" xfId="0" applyFill="1" applyBorder="1"/>
    <xf numFmtId="0" fontId="1" fillId="4" borderId="9" xfId="0" applyFont="1" applyFill="1" applyBorder="1"/>
    <xf numFmtId="0" fontId="5" fillId="4" borderId="9" xfId="0" applyFont="1" applyFill="1" applyBorder="1"/>
    <xf numFmtId="9" fontId="0" fillId="0" borderId="9" xfId="0" applyNumberFormat="1" applyFont="1" applyBorder="1" applyAlignment="1">
      <alignment horizontal="center" wrapText="1"/>
    </xf>
    <xf numFmtId="9" fontId="0" fillId="4" borderId="1" xfId="0" applyNumberFormat="1" applyFill="1" applyBorder="1"/>
    <xf numFmtId="9" fontId="1" fillId="4" borderId="1" xfId="0" applyNumberFormat="1" applyFont="1" applyFill="1" applyBorder="1"/>
    <xf numFmtId="9" fontId="5" fillId="4" borderId="1" xfId="0" applyNumberFormat="1" applyFont="1" applyFill="1" applyBorder="1"/>
    <xf numFmtId="9" fontId="0" fillId="4" borderId="3" xfId="0" applyNumberFormat="1" applyFill="1" applyBorder="1"/>
    <xf numFmtId="9" fontId="0" fillId="4" borderId="13" xfId="0" applyNumberFormat="1" applyFill="1" applyBorder="1"/>
    <xf numFmtId="9" fontId="2" fillId="3" borderId="12" xfId="0" applyNumberFormat="1" applyFont="1" applyFill="1" applyBorder="1"/>
    <xf numFmtId="0" fontId="0" fillId="4" borderId="10" xfId="0" applyFont="1" applyFill="1" applyBorder="1"/>
    <xf numFmtId="0" fontId="0" fillId="4" borderId="3" xfId="0" applyFont="1" applyFill="1" applyBorder="1"/>
    <xf numFmtId="0" fontId="0" fillId="4" borderId="1" xfId="0" applyFont="1" applyFill="1" applyBorder="1"/>
    <xf numFmtId="0" fontId="0" fillId="4" borderId="9" xfId="0" applyFont="1" applyFill="1" applyBorder="1"/>
    <xf numFmtId="9" fontId="0" fillId="3" borderId="0" xfId="0" applyNumberFormat="1" applyFont="1" applyFill="1" applyBorder="1" applyAlignment="1">
      <alignment wrapText="1"/>
    </xf>
    <xf numFmtId="9" fontId="0" fillId="0" borderId="1" xfId="0" applyNumberFormat="1" applyFont="1" applyBorder="1" applyAlignment="1">
      <alignment horizontal="center" vertical="center" wrapText="1"/>
    </xf>
    <xf numFmtId="9" fontId="0" fillId="4" borderId="10" xfId="0" applyNumberFormat="1" applyFont="1" applyFill="1" applyBorder="1"/>
    <xf numFmtId="9" fontId="0" fillId="4" borderId="3" xfId="0" applyNumberFormat="1" applyFont="1" applyFill="1" applyBorder="1"/>
    <xf numFmtId="9" fontId="0" fillId="4" borderId="1" xfId="0" applyNumberFormat="1" applyFont="1" applyFill="1" applyBorder="1"/>
    <xf numFmtId="9" fontId="0" fillId="4" borderId="9" xfId="0" applyNumberFormat="1" applyFont="1" applyFill="1" applyBorder="1"/>
    <xf numFmtId="0" fontId="0" fillId="4" borderId="10" xfId="0" applyFont="1" applyFill="1" applyBorder="1" applyAlignment="1">
      <alignment horizontal="center" vertical="center"/>
    </xf>
    <xf numFmtId="0" fontId="0" fillId="4" borderId="3" xfId="0" applyFont="1" applyFill="1" applyBorder="1" applyAlignment="1">
      <alignment horizontal="center" vertical="center"/>
    </xf>
    <xf numFmtId="0" fontId="0" fillId="4" borderId="4" xfId="0" applyFont="1" applyFill="1" applyBorder="1"/>
    <xf numFmtId="9" fontId="0" fillId="0" borderId="0" xfId="0" applyNumberFormat="1" applyFont="1" applyFill="1" applyBorder="1"/>
    <xf numFmtId="9" fontId="0" fillId="0" borderId="4" xfId="0" applyNumberFormat="1" applyFont="1" applyBorder="1" applyAlignment="1">
      <alignment horizontal="center" vertical="center" wrapText="1"/>
    </xf>
    <xf numFmtId="9" fontId="0" fillId="4" borderId="4" xfId="0" applyNumberFormat="1" applyFont="1" applyFill="1" applyBorder="1"/>
    <xf numFmtId="0" fontId="0" fillId="4" borderId="10" xfId="0" applyFont="1" applyFill="1" applyBorder="1" applyAlignment="1">
      <alignment vertical="center"/>
    </xf>
    <xf numFmtId="0" fontId="0" fillId="4" borderId="9" xfId="0" applyFont="1" applyFill="1" applyBorder="1" applyAlignment="1">
      <alignment vertical="center"/>
    </xf>
    <xf numFmtId="0" fontId="2" fillId="4" borderId="9" xfId="0" applyFont="1" applyFill="1" applyBorder="1" applyAlignment="1">
      <alignment vertical="center"/>
    </xf>
    <xf numFmtId="9" fontId="0" fillId="4" borderId="10" xfId="0" applyNumberFormat="1" applyFont="1" applyFill="1" applyBorder="1" applyAlignment="1">
      <alignment vertical="center"/>
    </xf>
    <xf numFmtId="9" fontId="0" fillId="4" borderId="9" xfId="0" applyNumberFormat="1" applyFont="1" applyFill="1" applyBorder="1" applyAlignment="1">
      <alignment vertical="center"/>
    </xf>
    <xf numFmtId="0" fontId="9" fillId="3" borderId="0" xfId="1" applyFill="1" applyBorder="1" applyAlignment="1" applyProtection="1">
      <alignment vertical="center"/>
    </xf>
    <xf numFmtId="0" fontId="0" fillId="0" borderId="10" xfId="0" applyFont="1" applyBorder="1" applyAlignment="1">
      <alignment vertical="center" wrapText="1"/>
    </xf>
    <xf numFmtId="1" fontId="0" fillId="3" borderId="10" xfId="0" applyNumberFormat="1" applyFont="1" applyFill="1" applyBorder="1" applyAlignment="1">
      <alignment horizontal="right" vertical="center"/>
    </xf>
    <xf numFmtId="1" fontId="0" fillId="3" borderId="10" xfId="0" applyNumberFormat="1" applyFont="1" applyFill="1" applyBorder="1" applyAlignment="1">
      <alignment horizontal="left" vertical="center"/>
    </xf>
    <xf numFmtId="0" fontId="0" fillId="4" borderId="9" xfId="0" applyFont="1" applyFill="1" applyBorder="1" applyAlignment="1">
      <alignment wrapText="1"/>
    </xf>
    <xf numFmtId="0" fontId="0" fillId="2" borderId="10" xfId="0" applyFont="1" applyFill="1" applyBorder="1" applyAlignment="1">
      <alignment vertical="center"/>
    </xf>
    <xf numFmtId="0" fontId="0" fillId="0" borderId="10" xfId="0" applyFill="1" applyBorder="1" applyAlignment="1">
      <alignment horizontal="left" vertical="center"/>
    </xf>
    <xf numFmtId="0" fontId="0" fillId="0" borderId="3" xfId="0" applyFill="1" applyBorder="1" applyAlignment="1">
      <alignment horizontal="left" vertical="center"/>
    </xf>
    <xf numFmtId="9" fontId="0" fillId="4" borderId="10" xfId="0" applyNumberFormat="1" applyFont="1" applyFill="1" applyBorder="1" applyAlignment="1">
      <alignment horizontal="center" vertical="center"/>
    </xf>
    <xf numFmtId="9" fontId="0" fillId="4" borderId="3" xfId="0" applyNumberFormat="1" applyFont="1" applyFill="1" applyBorder="1" applyAlignment="1">
      <alignment horizontal="center" vertical="center"/>
    </xf>
    <xf numFmtId="0" fontId="0" fillId="4" borderId="9" xfId="0" applyFont="1" applyFill="1" applyBorder="1" applyAlignment="1">
      <alignment vertical="center" wrapText="1"/>
    </xf>
    <xf numFmtId="0" fontId="0" fillId="4" borderId="9" xfId="0" applyFill="1" applyBorder="1" applyAlignment="1">
      <alignment wrapText="1"/>
    </xf>
    <xf numFmtId="0" fontId="5" fillId="4" borderId="9" xfId="0" applyFont="1" applyFill="1" applyBorder="1" applyAlignment="1">
      <alignment wrapText="1"/>
    </xf>
    <xf numFmtId="0" fontId="10" fillId="4" borderId="9" xfId="1" applyFont="1" applyFill="1" applyBorder="1" applyAlignment="1" applyProtection="1">
      <alignment vertical="center" wrapText="1"/>
    </xf>
    <xf numFmtId="0" fontId="0" fillId="4" borderId="9" xfId="0" applyFill="1" applyBorder="1" applyAlignment="1">
      <alignment vertical="center" wrapText="1"/>
    </xf>
    <xf numFmtId="0" fontId="10" fillId="4" borderId="9" xfId="1" applyFont="1" applyFill="1" applyBorder="1" applyAlignment="1" applyProtection="1">
      <alignment wrapText="1"/>
    </xf>
    <xf numFmtId="0" fontId="0" fillId="3" borderId="0" xfId="0" applyFont="1" applyFill="1" applyBorder="1" applyAlignment="1">
      <alignment horizontal="left" vertical="center"/>
    </xf>
    <xf numFmtId="0" fontId="11" fillId="0" borderId="0" xfId="0" applyFont="1"/>
    <xf numFmtId="0" fontId="0" fillId="3" borderId="0" xfId="0" applyFill="1" applyBorder="1" applyAlignment="1">
      <alignment horizontal="left" vertical="top" wrapText="1"/>
    </xf>
    <xf numFmtId="0" fontId="0" fillId="0" borderId="0" xfId="0" applyFont="1" applyAlignment="1">
      <alignment horizontal="left" vertical="top" wrapText="1"/>
    </xf>
    <xf numFmtId="0" fontId="0" fillId="3" borderId="0" xfId="0" applyFill="1" applyBorder="1" applyAlignment="1">
      <alignment horizontal="right"/>
    </xf>
    <xf numFmtId="0" fontId="0" fillId="3" borderId="0" xfId="0" applyFont="1" applyFill="1" applyBorder="1" applyAlignment="1">
      <alignment horizontal="right"/>
    </xf>
    <xf numFmtId="0" fontId="0" fillId="3" borderId="0" xfId="0" applyFont="1" applyFill="1" applyBorder="1" applyAlignment="1"/>
    <xf numFmtId="0" fontId="0" fillId="3" borderId="0" xfId="0" applyFill="1" applyBorder="1" applyAlignment="1" applyProtection="1">
      <alignment horizontal="right"/>
      <protection locked="0"/>
    </xf>
    <xf numFmtId="0" fontId="0" fillId="3" borderId="0" xfId="0" applyFont="1" applyFill="1" applyBorder="1" applyAlignment="1" applyProtection="1">
      <alignment horizontal="right"/>
      <protection locked="0"/>
    </xf>
    <xf numFmtId="0" fontId="0" fillId="3" borderId="0" xfId="0" applyFill="1" applyBorder="1" applyAlignment="1">
      <alignment horizontal="left"/>
    </xf>
    <xf numFmtId="0" fontId="0" fillId="3" borderId="0" xfId="0" applyFont="1" applyFill="1" applyBorder="1" applyAlignment="1">
      <alignment horizontal="left"/>
    </xf>
    <xf numFmtId="0" fontId="0" fillId="3" borderId="0" xfId="0" applyFont="1" applyFill="1" applyBorder="1" applyAlignment="1">
      <alignment horizontal="center"/>
    </xf>
    <xf numFmtId="0" fontId="7" fillId="3" borderId="0" xfId="0" applyFont="1" applyFill="1" applyBorder="1" applyAlignment="1">
      <alignment horizontal="center"/>
    </xf>
    <xf numFmtId="0" fontId="2" fillId="3" borderId="0" xfId="0" applyFont="1" applyFill="1" applyBorder="1" applyAlignment="1" applyProtection="1">
      <alignment horizontal="center" vertical="center" wrapText="1"/>
      <protection locked="0"/>
    </xf>
    <xf numFmtId="0" fontId="2" fillId="3" borderId="0" xfId="0" applyFont="1" applyFill="1" applyBorder="1" applyAlignment="1">
      <alignment wrapText="1"/>
    </xf>
    <xf numFmtId="0" fontId="2" fillId="3" borderId="0" xfId="0" applyFont="1" applyFill="1" applyBorder="1" applyAlignment="1" applyProtection="1">
      <alignment horizontal="left" vertical="center" wrapText="1"/>
      <protection locked="0"/>
    </xf>
    <xf numFmtId="0" fontId="2" fillId="3" borderId="0" xfId="0" applyFont="1" applyFill="1" applyBorder="1" applyAlignment="1">
      <alignment horizontal="left" wrapText="1"/>
    </xf>
    <xf numFmtId="0" fontId="2" fillId="0" borderId="9" xfId="0" applyFont="1" applyFill="1" applyBorder="1" applyAlignment="1">
      <alignment horizontal="center" vertical="center"/>
    </xf>
    <xf numFmtId="0" fontId="8" fillId="0" borderId="6" xfId="0" applyFont="1" applyBorder="1" applyAlignment="1">
      <alignment horizontal="center" vertical="center" wrapText="1"/>
    </xf>
    <xf numFmtId="0" fontId="8" fillId="0" borderId="7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0" fontId="0" fillId="3" borderId="0" xfId="0" applyFont="1" applyFill="1" applyBorder="1" applyAlignment="1">
      <alignment horizontal="left" vertical="top" wrapText="1"/>
    </xf>
    <xf numFmtId="0" fontId="2" fillId="3" borderId="9" xfId="0" applyFont="1" applyFill="1" applyBorder="1" applyAlignment="1">
      <alignment horizontal="center" vertical="center"/>
    </xf>
    <xf numFmtId="0" fontId="0" fillId="3" borderId="0" xfId="0" applyFont="1" applyFill="1" applyAlignment="1">
      <alignment horizontal="left" vertical="top" wrapText="1"/>
    </xf>
    <xf numFmtId="0" fontId="2" fillId="0" borderId="9" xfId="0" applyFont="1" applyBorder="1" applyAlignment="1">
      <alignment horizontal="center" vertical="center"/>
    </xf>
    <xf numFmtId="0" fontId="0" fillId="3" borderId="0" xfId="0" applyFont="1" applyFill="1" applyBorder="1" applyAlignment="1">
      <alignment horizontal="left" vertical="top"/>
    </xf>
    <xf numFmtId="0" fontId="4" fillId="0" borderId="9" xfId="0" applyFont="1" applyFill="1" applyBorder="1" applyAlignment="1">
      <alignment horizontal="center" vertical="center" wrapText="1"/>
    </xf>
    <xf numFmtId="0" fontId="2" fillId="3" borderId="9" xfId="0" applyFont="1" applyFill="1" applyBorder="1" applyAlignment="1">
      <alignment horizontal="center" wrapText="1"/>
    </xf>
    <xf numFmtId="0" fontId="2" fillId="3" borderId="9" xfId="0" applyFont="1" applyFill="1" applyBorder="1" applyAlignment="1">
      <alignment horizontal="center"/>
    </xf>
    <xf numFmtId="0" fontId="2" fillId="3" borderId="9" xfId="0" applyFont="1" applyFill="1" applyBorder="1" applyAlignment="1">
      <alignment horizontal="center" vertical="center" wrapText="1"/>
    </xf>
  </cellXfs>
  <cellStyles count="2">
    <cellStyle name="Hiperłącze" xfId="1" builtinId="8"/>
    <cellStyle name="Normalny" xfId="0" builtinId="0"/>
  </cellStyles>
  <dxfs count="0"/>
  <tableStyles count="0" defaultTableStyle="TableStyleMedium2" defaultPivotStyle="PivotStyleLight16"/>
  <colors>
    <mruColors>
      <color rgb="FFFF0000"/>
      <color rgb="FFA50021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Q26"/>
  <sheetViews>
    <sheetView tabSelected="1" topLeftCell="A19" zoomScaleNormal="100" workbookViewId="0">
      <selection activeCell="C29" sqref="C29"/>
    </sheetView>
  </sheetViews>
  <sheetFormatPr defaultColWidth="8.6640625" defaultRowHeight="14.4" x14ac:dyDescent="0.3"/>
  <cols>
    <col min="1" max="1" width="3.5546875" style="14" customWidth="1"/>
    <col min="2" max="2" width="20.5546875" style="10" customWidth="1"/>
    <col min="3" max="3" width="6.5546875" style="10" customWidth="1"/>
    <col min="4" max="4" width="9" style="10" customWidth="1"/>
    <col min="5" max="5" width="12.5546875" style="10" customWidth="1"/>
    <col min="6" max="6" width="10.5546875" style="10" customWidth="1"/>
    <col min="7" max="7" width="10.5546875" style="168" customWidth="1"/>
    <col min="8" max="8" width="10.5546875" style="10" customWidth="1"/>
    <col min="9" max="9" width="13.6640625" style="11" customWidth="1"/>
    <col min="10" max="10" width="7.44140625" style="10" customWidth="1"/>
    <col min="11" max="11" width="7.33203125" style="10" customWidth="1"/>
    <col min="12" max="12" width="8.5546875" style="10" customWidth="1"/>
    <col min="13" max="23" width="4.109375" style="10" customWidth="1"/>
    <col min="24" max="16384" width="8.6640625" style="10"/>
  </cols>
  <sheetData>
    <row r="1" spans="1:17" x14ac:dyDescent="0.3">
      <c r="A1" s="238" t="s">
        <v>332</v>
      </c>
      <c r="B1" s="239"/>
      <c r="C1" s="239"/>
      <c r="D1" s="239"/>
      <c r="E1" s="239"/>
      <c r="F1" s="239"/>
      <c r="G1" s="239"/>
      <c r="H1" s="239"/>
    </row>
    <row r="2" spans="1:17" x14ac:dyDescent="0.3">
      <c r="A2" s="15"/>
      <c r="B2" s="15"/>
      <c r="C2" s="15"/>
      <c r="D2" s="15"/>
      <c r="E2" s="15"/>
      <c r="F2" s="15"/>
      <c r="G2" s="167"/>
      <c r="H2" s="15"/>
    </row>
    <row r="3" spans="1:17" x14ac:dyDescent="0.3">
      <c r="A3" s="241" t="s">
        <v>119</v>
      </c>
      <c r="B3" s="242"/>
      <c r="C3" s="242"/>
      <c r="D3" s="239"/>
      <c r="E3" s="239"/>
      <c r="F3" s="239"/>
      <c r="G3" s="239"/>
      <c r="H3" s="239"/>
    </row>
    <row r="4" spans="1:17" x14ac:dyDescent="0.3">
      <c r="A4" s="240" t="s">
        <v>95</v>
      </c>
      <c r="B4" s="240"/>
      <c r="C4" s="240"/>
      <c r="D4" s="240"/>
      <c r="E4" s="240"/>
      <c r="F4" s="240"/>
      <c r="G4" s="240"/>
      <c r="H4" s="240"/>
    </row>
    <row r="5" spans="1:17" x14ac:dyDescent="0.3">
      <c r="A5" s="22" t="s">
        <v>96</v>
      </c>
    </row>
    <row r="6" spans="1:17" x14ac:dyDescent="0.3">
      <c r="A6" s="10"/>
    </row>
    <row r="7" spans="1:17" x14ac:dyDescent="0.3">
      <c r="A7" s="243" t="s">
        <v>331</v>
      </c>
      <c r="B7" s="244"/>
      <c r="C7" s="244"/>
      <c r="D7" s="244"/>
      <c r="E7" s="244"/>
      <c r="F7" s="244"/>
      <c r="G7" s="244"/>
      <c r="H7" s="244"/>
    </row>
    <row r="8" spans="1:17" x14ac:dyDescent="0.3">
      <c r="A8" s="10"/>
    </row>
    <row r="9" spans="1:17" x14ac:dyDescent="0.3">
      <c r="A9" s="245" t="s">
        <v>97</v>
      </c>
      <c r="B9" s="245"/>
      <c r="C9" s="245"/>
      <c r="D9" s="245"/>
      <c r="E9" s="245"/>
      <c r="F9" s="245"/>
      <c r="G9" s="245"/>
      <c r="H9" s="245"/>
    </row>
    <row r="10" spans="1:17" x14ac:dyDescent="0.3">
      <c r="A10" s="246" t="s">
        <v>98</v>
      </c>
      <c r="B10" s="246"/>
      <c r="C10" s="246"/>
      <c r="D10" s="246"/>
      <c r="E10" s="246"/>
      <c r="F10" s="246"/>
      <c r="G10" s="246"/>
      <c r="H10" s="246"/>
    </row>
    <row r="11" spans="1:17" x14ac:dyDescent="0.3">
      <c r="A11" s="10"/>
    </row>
    <row r="12" spans="1:17" x14ac:dyDescent="0.3">
      <c r="A12" s="247" t="s">
        <v>99</v>
      </c>
      <c r="B12" s="247"/>
      <c r="C12" s="247"/>
      <c r="D12" s="247"/>
      <c r="E12" s="247"/>
      <c r="F12" s="247"/>
      <c r="G12" s="248"/>
      <c r="H12" s="248"/>
    </row>
    <row r="13" spans="1:17" x14ac:dyDescent="0.3">
      <c r="A13" s="247"/>
      <c r="B13" s="247"/>
      <c r="C13" s="247"/>
      <c r="D13" s="247"/>
      <c r="E13" s="247"/>
      <c r="F13" s="247"/>
      <c r="G13" s="248"/>
      <c r="H13" s="248"/>
    </row>
    <row r="14" spans="1:17" x14ac:dyDescent="0.3">
      <c r="A14" s="18"/>
      <c r="B14" s="18"/>
      <c r="C14" s="18"/>
      <c r="D14" s="18"/>
      <c r="E14" s="18"/>
      <c r="F14" s="18"/>
      <c r="G14" s="201"/>
      <c r="H14" s="11"/>
      <c r="Q14" s="2"/>
    </row>
    <row r="15" spans="1:17" x14ac:dyDescent="0.3">
      <c r="A15" s="249" t="s">
        <v>100</v>
      </c>
      <c r="B15" s="250"/>
      <c r="C15" s="250"/>
      <c r="D15" s="250"/>
      <c r="E15" s="250"/>
      <c r="F15" s="250"/>
      <c r="G15" s="250"/>
      <c r="H15" s="250"/>
    </row>
    <row r="16" spans="1:17" x14ac:dyDescent="0.3">
      <c r="A16" s="18"/>
      <c r="B16" s="18"/>
      <c r="C16" s="18"/>
      <c r="D16" s="18"/>
      <c r="E16" s="18"/>
      <c r="F16" s="18"/>
      <c r="G16" s="201"/>
      <c r="H16" s="11"/>
    </row>
    <row r="17" spans="1:12" s="11" customFormat="1" ht="57.6" x14ac:dyDescent="0.3">
      <c r="A17" s="19"/>
      <c r="B17" s="9" t="s">
        <v>16</v>
      </c>
      <c r="C17" s="9" t="s">
        <v>17</v>
      </c>
      <c r="D17" s="9" t="s">
        <v>22</v>
      </c>
      <c r="E17" s="9" t="s">
        <v>18</v>
      </c>
      <c r="F17" s="9" t="s">
        <v>19</v>
      </c>
      <c r="G17" s="169" t="s">
        <v>20</v>
      </c>
      <c r="H17" s="9" t="s">
        <v>21</v>
      </c>
      <c r="I17" s="119" t="s">
        <v>327</v>
      </c>
    </row>
    <row r="18" spans="1:12" x14ac:dyDescent="0.3">
      <c r="A18" s="251" t="s">
        <v>32</v>
      </c>
      <c r="B18" s="251"/>
      <c r="C18" s="251"/>
      <c r="D18" s="251"/>
      <c r="E18" s="251"/>
      <c r="F18" s="251"/>
      <c r="G18" s="251"/>
      <c r="H18" s="251"/>
      <c r="I18" s="251"/>
      <c r="J18" s="2"/>
      <c r="K18" s="2"/>
    </row>
    <row r="19" spans="1:12" s="21" customFormat="1" ht="72" x14ac:dyDescent="0.3">
      <c r="A19" s="146">
        <v>1</v>
      </c>
      <c r="B19" s="219" t="s">
        <v>105</v>
      </c>
      <c r="C19" s="223">
        <v>4500</v>
      </c>
      <c r="D19" s="118" t="s">
        <v>44</v>
      </c>
      <c r="E19" s="213"/>
      <c r="F19" s="118">
        <f>C19*E19</f>
        <v>0</v>
      </c>
      <c r="G19" s="216"/>
      <c r="H19" s="118">
        <f>F19*(1+G19)</f>
        <v>0</v>
      </c>
      <c r="I19" s="228"/>
      <c r="L19" s="139"/>
    </row>
    <row r="21" spans="1:12" x14ac:dyDescent="0.3">
      <c r="A21" s="236" t="s">
        <v>324</v>
      </c>
      <c r="B21" s="237"/>
      <c r="C21" s="237"/>
      <c r="D21" s="237"/>
      <c r="E21" s="237"/>
      <c r="F21" s="237"/>
      <c r="G21" s="237"/>
      <c r="H21" s="237"/>
    </row>
    <row r="22" spans="1:12" x14ac:dyDescent="0.3">
      <c r="A22" s="237"/>
      <c r="B22" s="237"/>
      <c r="C22" s="237"/>
      <c r="D22" s="237"/>
      <c r="E22" s="237"/>
      <c r="F22" s="237"/>
      <c r="G22" s="237"/>
      <c r="H22" s="237"/>
    </row>
    <row r="23" spans="1:12" x14ac:dyDescent="0.3">
      <c r="A23" s="237"/>
      <c r="B23" s="237"/>
      <c r="C23" s="237"/>
      <c r="D23" s="237"/>
      <c r="E23" s="237"/>
      <c r="F23" s="237"/>
      <c r="G23" s="237"/>
      <c r="H23" s="237"/>
    </row>
    <row r="26" spans="1:12" x14ac:dyDescent="0.3">
      <c r="H26" s="235" t="s">
        <v>345</v>
      </c>
    </row>
  </sheetData>
  <mergeCells count="10">
    <mergeCell ref="A21:H23"/>
    <mergeCell ref="A1:H1"/>
    <mergeCell ref="A4:H4"/>
    <mergeCell ref="A3:H3"/>
    <mergeCell ref="A7:H7"/>
    <mergeCell ref="A9:H9"/>
    <mergeCell ref="A10:H10"/>
    <mergeCell ref="A12:H13"/>
    <mergeCell ref="A15:H15"/>
    <mergeCell ref="A18:I18"/>
  </mergeCells>
  <pageMargins left="0.7" right="0.7" top="0.75" bottom="0.75" header="0.3" footer="0.3"/>
  <pageSetup paperSize="9" orientation="portrait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J57"/>
  <sheetViews>
    <sheetView topLeftCell="A43" zoomScaleNormal="100" workbookViewId="0">
      <selection activeCell="H57" sqref="H57"/>
    </sheetView>
  </sheetViews>
  <sheetFormatPr defaultColWidth="8.6640625" defaultRowHeight="14.4" x14ac:dyDescent="0.3"/>
  <cols>
    <col min="1" max="1" width="3.5546875" style="14" customWidth="1"/>
    <col min="2" max="2" width="20.5546875" style="27" customWidth="1"/>
    <col min="3" max="3" width="6.5546875" style="28" customWidth="1"/>
    <col min="4" max="4" width="9" style="29" customWidth="1"/>
    <col min="5" max="5" width="12.5546875" style="10" customWidth="1"/>
    <col min="6" max="6" width="10.5546875" style="10" customWidth="1"/>
    <col min="7" max="7" width="10.5546875" style="168" customWidth="1"/>
    <col min="8" max="8" width="10.5546875" style="10" customWidth="1"/>
    <col min="9" max="9" width="13.6640625" style="11" customWidth="1"/>
    <col min="10" max="16384" width="8.6640625" style="10"/>
  </cols>
  <sheetData>
    <row r="1" spans="1:8" x14ac:dyDescent="0.3">
      <c r="A1" s="238" t="s">
        <v>333</v>
      </c>
      <c r="B1" s="239"/>
      <c r="C1" s="239"/>
      <c r="D1" s="239"/>
      <c r="E1" s="239"/>
      <c r="F1" s="239"/>
      <c r="G1" s="239"/>
      <c r="H1" s="239"/>
    </row>
    <row r="2" spans="1:8" x14ac:dyDescent="0.3">
      <c r="A2" s="15"/>
      <c r="B2" s="71"/>
      <c r="C2" s="71"/>
      <c r="D2" s="71"/>
      <c r="E2" s="15"/>
      <c r="F2" s="15"/>
      <c r="G2" s="167"/>
      <c r="H2" s="15"/>
    </row>
    <row r="3" spans="1:8" x14ac:dyDescent="0.3">
      <c r="A3" s="241" t="s">
        <v>119</v>
      </c>
      <c r="B3" s="242"/>
      <c r="C3" s="242"/>
      <c r="D3" s="239"/>
      <c r="E3" s="239"/>
      <c r="F3" s="239"/>
      <c r="G3" s="239"/>
      <c r="H3" s="239"/>
    </row>
    <row r="4" spans="1:8" x14ac:dyDescent="0.3">
      <c r="A4" s="240" t="s">
        <v>95</v>
      </c>
      <c r="B4" s="240"/>
      <c r="C4" s="240"/>
      <c r="D4" s="240"/>
      <c r="E4" s="240"/>
      <c r="F4" s="240"/>
      <c r="G4" s="240"/>
      <c r="H4" s="240"/>
    </row>
    <row r="5" spans="1:8" x14ac:dyDescent="0.3">
      <c r="A5" s="22" t="s">
        <v>96</v>
      </c>
      <c r="B5" s="10"/>
      <c r="C5" s="10"/>
      <c r="D5" s="10"/>
    </row>
    <row r="6" spans="1:8" x14ac:dyDescent="0.3">
      <c r="A6" s="10"/>
      <c r="B6" s="10"/>
      <c r="C6" s="10"/>
      <c r="D6" s="10"/>
    </row>
    <row r="7" spans="1:8" x14ac:dyDescent="0.3">
      <c r="A7" s="243" t="s">
        <v>331</v>
      </c>
      <c r="B7" s="244"/>
      <c r="C7" s="244"/>
      <c r="D7" s="244"/>
      <c r="E7" s="244"/>
      <c r="F7" s="244"/>
      <c r="G7" s="244"/>
      <c r="H7" s="244"/>
    </row>
    <row r="8" spans="1:8" x14ac:dyDescent="0.3">
      <c r="A8" s="10"/>
      <c r="B8" s="10"/>
      <c r="C8" s="10"/>
      <c r="D8" s="10"/>
    </row>
    <row r="9" spans="1:8" x14ac:dyDescent="0.3">
      <c r="A9" s="245" t="s">
        <v>97</v>
      </c>
      <c r="B9" s="245"/>
      <c r="C9" s="245"/>
      <c r="D9" s="245"/>
      <c r="E9" s="245"/>
      <c r="F9" s="245"/>
      <c r="G9" s="245"/>
      <c r="H9" s="245"/>
    </row>
    <row r="10" spans="1:8" x14ac:dyDescent="0.3">
      <c r="A10" s="246" t="s">
        <v>98</v>
      </c>
      <c r="B10" s="246"/>
      <c r="C10" s="246"/>
      <c r="D10" s="246"/>
      <c r="E10" s="246"/>
      <c r="F10" s="246"/>
      <c r="G10" s="246"/>
      <c r="H10" s="246"/>
    </row>
    <row r="11" spans="1:8" x14ac:dyDescent="0.3">
      <c r="A11" s="10"/>
      <c r="B11" s="10"/>
      <c r="C11" s="10"/>
      <c r="D11" s="10"/>
    </row>
    <row r="12" spans="1:8" x14ac:dyDescent="0.3">
      <c r="A12" s="247" t="s">
        <v>99</v>
      </c>
      <c r="B12" s="247"/>
      <c r="C12" s="247"/>
      <c r="D12" s="247"/>
      <c r="E12" s="247"/>
      <c r="F12" s="247"/>
      <c r="G12" s="248"/>
      <c r="H12" s="248"/>
    </row>
    <row r="13" spans="1:8" x14ac:dyDescent="0.3">
      <c r="A13" s="247"/>
      <c r="B13" s="247"/>
      <c r="C13" s="247"/>
      <c r="D13" s="247"/>
      <c r="E13" s="247"/>
      <c r="F13" s="247"/>
      <c r="G13" s="248"/>
      <c r="H13" s="248"/>
    </row>
    <row r="14" spans="1:8" x14ac:dyDescent="0.3">
      <c r="A14" s="18"/>
      <c r="B14" s="18"/>
      <c r="C14" s="18"/>
      <c r="D14" s="18"/>
      <c r="E14" s="18"/>
      <c r="F14" s="18"/>
      <c r="G14" s="201"/>
      <c r="H14" s="11"/>
    </row>
    <row r="15" spans="1:8" x14ac:dyDescent="0.3">
      <c r="A15" s="249" t="s">
        <v>322</v>
      </c>
      <c r="B15" s="250"/>
      <c r="C15" s="250"/>
      <c r="D15" s="250"/>
      <c r="E15" s="250"/>
      <c r="F15" s="250"/>
      <c r="G15" s="250"/>
      <c r="H15" s="250"/>
    </row>
    <row r="17" spans="1:9" ht="57.6" x14ac:dyDescent="0.3">
      <c r="A17" s="25" t="s">
        <v>72</v>
      </c>
      <c r="B17" s="9" t="s">
        <v>16</v>
      </c>
      <c r="C17" s="19" t="s">
        <v>17</v>
      </c>
      <c r="D17" s="19" t="s">
        <v>22</v>
      </c>
      <c r="E17" s="9" t="s">
        <v>18</v>
      </c>
      <c r="F17" s="9" t="s">
        <v>19</v>
      </c>
      <c r="G17" s="169" t="s">
        <v>20</v>
      </c>
      <c r="H17" s="9" t="s">
        <v>21</v>
      </c>
      <c r="I17" s="119" t="s">
        <v>327</v>
      </c>
    </row>
    <row r="18" spans="1:9" ht="15" customHeight="1" x14ac:dyDescent="0.3">
      <c r="A18" s="252" t="s">
        <v>112</v>
      </c>
      <c r="B18" s="253"/>
      <c r="C18" s="253"/>
      <c r="D18" s="253"/>
      <c r="E18" s="253"/>
      <c r="F18" s="253"/>
      <c r="G18" s="253"/>
      <c r="H18" s="253"/>
      <c r="I18" s="254"/>
    </row>
    <row r="19" spans="1:9" ht="28.8" x14ac:dyDescent="0.3">
      <c r="A19" s="136">
        <v>1</v>
      </c>
      <c r="B19" s="219" t="s">
        <v>62</v>
      </c>
      <c r="C19" s="220">
        <v>50</v>
      </c>
      <c r="D19" s="221" t="s">
        <v>23</v>
      </c>
      <c r="E19" s="197"/>
      <c r="F19" s="138">
        <f>E19*C19</f>
        <v>0</v>
      </c>
      <c r="G19" s="203"/>
      <c r="H19" s="138">
        <f>F19*(1+G19)</f>
        <v>0</v>
      </c>
      <c r="I19" s="222"/>
    </row>
    <row r="20" spans="1:9" x14ac:dyDescent="0.3">
      <c r="A20" s="25">
        <v>2</v>
      </c>
      <c r="B20" s="26" t="s">
        <v>65</v>
      </c>
      <c r="C20" s="96">
        <v>25</v>
      </c>
      <c r="D20" s="97" t="s">
        <v>23</v>
      </c>
      <c r="E20" s="200"/>
      <c r="F20" s="138">
        <f t="shared" ref="F20:F49" si="0">E20*C20</f>
        <v>0</v>
      </c>
      <c r="G20" s="206"/>
      <c r="H20" s="138">
        <f t="shared" ref="H20:H49" si="1">F20*(1+G20)</f>
        <v>0</v>
      </c>
      <c r="I20" s="222"/>
    </row>
    <row r="21" spans="1:9" ht="28.8" x14ac:dyDescent="0.3">
      <c r="A21" s="25">
        <v>3</v>
      </c>
      <c r="B21" s="26" t="s">
        <v>60</v>
      </c>
      <c r="C21" s="96">
        <v>25</v>
      </c>
      <c r="D21" s="97" t="s">
        <v>23</v>
      </c>
      <c r="E21" s="200"/>
      <c r="F21" s="138">
        <f t="shared" si="0"/>
        <v>0</v>
      </c>
      <c r="G21" s="206"/>
      <c r="H21" s="138">
        <f t="shared" si="1"/>
        <v>0</v>
      </c>
      <c r="I21" s="222"/>
    </row>
    <row r="22" spans="1:9" x14ac:dyDescent="0.3">
      <c r="A22" s="25">
        <v>5</v>
      </c>
      <c r="B22" s="26" t="s">
        <v>61</v>
      </c>
      <c r="C22" s="96">
        <v>25</v>
      </c>
      <c r="D22" s="97" t="s">
        <v>23</v>
      </c>
      <c r="E22" s="200"/>
      <c r="F22" s="138">
        <f t="shared" si="0"/>
        <v>0</v>
      </c>
      <c r="G22" s="206"/>
      <c r="H22" s="138">
        <f t="shared" si="1"/>
        <v>0</v>
      </c>
      <c r="I22" s="222"/>
    </row>
    <row r="23" spans="1:9" x14ac:dyDescent="0.3">
      <c r="A23" s="25">
        <v>6</v>
      </c>
      <c r="B23" s="26" t="s">
        <v>59</v>
      </c>
      <c r="C23" s="96">
        <v>200</v>
      </c>
      <c r="D23" s="97" t="s">
        <v>23</v>
      </c>
      <c r="E23" s="200"/>
      <c r="F23" s="138">
        <f t="shared" si="0"/>
        <v>0</v>
      </c>
      <c r="G23" s="206"/>
      <c r="H23" s="138">
        <f t="shared" si="1"/>
        <v>0</v>
      </c>
      <c r="I23" s="222"/>
    </row>
    <row r="24" spans="1:9" x14ac:dyDescent="0.3">
      <c r="A24" s="25">
        <v>10</v>
      </c>
      <c r="B24" s="26" t="s">
        <v>68</v>
      </c>
      <c r="C24" s="96">
        <v>10</v>
      </c>
      <c r="D24" s="97" t="s">
        <v>23</v>
      </c>
      <c r="E24" s="200"/>
      <c r="F24" s="138">
        <f t="shared" si="0"/>
        <v>0</v>
      </c>
      <c r="G24" s="206"/>
      <c r="H24" s="138">
        <f t="shared" si="1"/>
        <v>0</v>
      </c>
      <c r="I24" s="222"/>
    </row>
    <row r="25" spans="1:9" x14ac:dyDescent="0.3">
      <c r="A25" s="25">
        <v>11</v>
      </c>
      <c r="B25" s="26" t="s">
        <v>69</v>
      </c>
      <c r="C25" s="96">
        <v>10</v>
      </c>
      <c r="D25" s="97" t="s">
        <v>23</v>
      </c>
      <c r="E25" s="200"/>
      <c r="F25" s="138">
        <f t="shared" si="0"/>
        <v>0</v>
      </c>
      <c r="G25" s="206"/>
      <c r="H25" s="138">
        <f t="shared" si="1"/>
        <v>0</v>
      </c>
      <c r="I25" s="222"/>
    </row>
    <row r="26" spans="1:9" x14ac:dyDescent="0.3">
      <c r="A26" s="25">
        <v>12</v>
      </c>
      <c r="B26" s="26" t="s">
        <v>63</v>
      </c>
      <c r="C26" s="96">
        <v>35</v>
      </c>
      <c r="D26" s="97" t="s">
        <v>23</v>
      </c>
      <c r="E26" s="200"/>
      <c r="F26" s="138">
        <f t="shared" si="0"/>
        <v>0</v>
      </c>
      <c r="G26" s="206"/>
      <c r="H26" s="138">
        <f t="shared" si="1"/>
        <v>0</v>
      </c>
      <c r="I26" s="222"/>
    </row>
    <row r="27" spans="1:9" x14ac:dyDescent="0.3">
      <c r="A27" s="25">
        <v>13</v>
      </c>
      <c r="B27" s="26" t="s">
        <v>64</v>
      </c>
      <c r="C27" s="96">
        <v>150</v>
      </c>
      <c r="D27" s="97" t="s">
        <v>23</v>
      </c>
      <c r="E27" s="200"/>
      <c r="F27" s="138">
        <f t="shared" si="0"/>
        <v>0</v>
      </c>
      <c r="G27" s="206"/>
      <c r="H27" s="138">
        <f t="shared" si="1"/>
        <v>0</v>
      </c>
      <c r="I27" s="222"/>
    </row>
    <row r="28" spans="1:9" ht="28.8" x14ac:dyDescent="0.3">
      <c r="A28" s="25">
        <v>17</v>
      </c>
      <c r="B28" s="26" t="s">
        <v>132</v>
      </c>
      <c r="C28" s="96">
        <v>10</v>
      </c>
      <c r="D28" s="97" t="s">
        <v>23</v>
      </c>
      <c r="E28" s="200"/>
      <c r="F28" s="138">
        <f t="shared" si="0"/>
        <v>0</v>
      </c>
      <c r="G28" s="206"/>
      <c r="H28" s="138">
        <f t="shared" si="1"/>
        <v>0</v>
      </c>
      <c r="I28" s="222"/>
    </row>
    <row r="29" spans="1:9" x14ac:dyDescent="0.3">
      <c r="A29" s="25">
        <v>21</v>
      </c>
      <c r="B29" s="26" t="s">
        <v>71</v>
      </c>
      <c r="C29" s="96">
        <v>20</v>
      </c>
      <c r="D29" s="97" t="s">
        <v>23</v>
      </c>
      <c r="E29" s="200"/>
      <c r="F29" s="138">
        <f t="shared" si="0"/>
        <v>0</v>
      </c>
      <c r="G29" s="206"/>
      <c r="H29" s="138">
        <f t="shared" si="1"/>
        <v>0</v>
      </c>
      <c r="I29" s="222"/>
    </row>
    <row r="30" spans="1:9" x14ac:dyDescent="0.3">
      <c r="A30" s="25">
        <v>23</v>
      </c>
      <c r="B30" s="26" t="s">
        <v>37</v>
      </c>
      <c r="C30" s="96">
        <v>10</v>
      </c>
      <c r="D30" s="97" t="s">
        <v>23</v>
      </c>
      <c r="E30" s="200"/>
      <c r="F30" s="138">
        <f t="shared" si="0"/>
        <v>0</v>
      </c>
      <c r="G30" s="206"/>
      <c r="H30" s="138">
        <f t="shared" si="1"/>
        <v>0</v>
      </c>
      <c r="I30" s="222"/>
    </row>
    <row r="31" spans="1:9" x14ac:dyDescent="0.3">
      <c r="A31" s="25">
        <v>25</v>
      </c>
      <c r="B31" s="26" t="s">
        <v>66</v>
      </c>
      <c r="C31" s="96">
        <v>30</v>
      </c>
      <c r="D31" s="97" t="s">
        <v>23</v>
      </c>
      <c r="E31" s="200"/>
      <c r="F31" s="138">
        <f t="shared" si="0"/>
        <v>0</v>
      </c>
      <c r="G31" s="206"/>
      <c r="H31" s="138">
        <f t="shared" si="1"/>
        <v>0</v>
      </c>
      <c r="I31" s="222"/>
    </row>
    <row r="32" spans="1:9" x14ac:dyDescent="0.3">
      <c r="A32" s="25">
        <v>30</v>
      </c>
      <c r="B32" s="26" t="s">
        <v>67</v>
      </c>
      <c r="C32" s="96">
        <v>30</v>
      </c>
      <c r="D32" s="97" t="s">
        <v>23</v>
      </c>
      <c r="E32" s="200"/>
      <c r="F32" s="138">
        <f t="shared" si="0"/>
        <v>0</v>
      </c>
      <c r="G32" s="206"/>
      <c r="H32" s="138">
        <f t="shared" si="1"/>
        <v>0</v>
      </c>
      <c r="I32" s="222"/>
    </row>
    <row r="33" spans="1:9" ht="28.8" x14ac:dyDescent="0.3">
      <c r="A33" s="25">
        <v>32</v>
      </c>
      <c r="B33" s="26" t="s">
        <v>35</v>
      </c>
      <c r="C33" s="96">
        <v>30</v>
      </c>
      <c r="D33" s="97" t="s">
        <v>23</v>
      </c>
      <c r="E33" s="200"/>
      <c r="F33" s="138">
        <f t="shared" si="0"/>
        <v>0</v>
      </c>
      <c r="G33" s="206"/>
      <c r="H33" s="138">
        <f t="shared" si="1"/>
        <v>0</v>
      </c>
      <c r="I33" s="222"/>
    </row>
    <row r="34" spans="1:9" x14ac:dyDescent="0.3">
      <c r="A34" s="25"/>
      <c r="B34" s="63" t="s">
        <v>330</v>
      </c>
      <c r="C34" s="96">
        <v>30</v>
      </c>
      <c r="D34" s="98" t="s">
        <v>23</v>
      </c>
      <c r="E34" s="200"/>
      <c r="F34" s="138">
        <f t="shared" si="0"/>
        <v>0</v>
      </c>
      <c r="G34" s="206"/>
      <c r="H34" s="138">
        <f t="shared" si="1"/>
        <v>0</v>
      </c>
      <c r="I34" s="222"/>
    </row>
    <row r="35" spans="1:9" ht="28.8" x14ac:dyDescent="0.3">
      <c r="A35" s="25">
        <v>35</v>
      </c>
      <c r="B35" s="26" t="s">
        <v>82</v>
      </c>
      <c r="C35" s="96">
        <v>50</v>
      </c>
      <c r="D35" s="97" t="s">
        <v>23</v>
      </c>
      <c r="E35" s="200"/>
      <c r="F35" s="138">
        <f t="shared" si="0"/>
        <v>0</v>
      </c>
      <c r="G35" s="206"/>
      <c r="H35" s="138">
        <f t="shared" si="1"/>
        <v>0</v>
      </c>
      <c r="I35" s="222"/>
    </row>
    <row r="36" spans="1:9" ht="28.8" x14ac:dyDescent="0.3">
      <c r="A36" s="25">
        <v>36</v>
      </c>
      <c r="B36" s="26" t="s">
        <v>70</v>
      </c>
      <c r="C36" s="96">
        <v>30</v>
      </c>
      <c r="D36" s="97" t="s">
        <v>23</v>
      </c>
      <c r="E36" s="200"/>
      <c r="F36" s="138">
        <f t="shared" si="0"/>
        <v>0</v>
      </c>
      <c r="G36" s="206"/>
      <c r="H36" s="138">
        <f t="shared" si="1"/>
        <v>0</v>
      </c>
      <c r="I36" s="222"/>
    </row>
    <row r="37" spans="1:9" ht="28.8" x14ac:dyDescent="0.3">
      <c r="A37" s="25">
        <v>37</v>
      </c>
      <c r="B37" s="26" t="s">
        <v>75</v>
      </c>
      <c r="C37" s="96">
        <v>150</v>
      </c>
      <c r="D37" s="97" t="s">
        <v>23</v>
      </c>
      <c r="E37" s="200"/>
      <c r="F37" s="138">
        <f t="shared" si="0"/>
        <v>0</v>
      </c>
      <c r="G37" s="206"/>
      <c r="H37" s="138">
        <f t="shared" si="1"/>
        <v>0</v>
      </c>
      <c r="I37" s="222"/>
    </row>
    <row r="38" spans="1:9" ht="28.8" x14ac:dyDescent="0.3">
      <c r="A38" s="25">
        <v>38</v>
      </c>
      <c r="B38" s="26" t="s">
        <v>81</v>
      </c>
      <c r="C38" s="96">
        <v>150</v>
      </c>
      <c r="D38" s="97" t="s">
        <v>23</v>
      </c>
      <c r="E38" s="200"/>
      <c r="F38" s="138">
        <f t="shared" si="0"/>
        <v>0</v>
      </c>
      <c r="G38" s="206"/>
      <c r="H38" s="138">
        <f t="shared" si="1"/>
        <v>0</v>
      </c>
      <c r="I38" s="222"/>
    </row>
    <row r="39" spans="1:9" x14ac:dyDescent="0.3">
      <c r="A39" s="25">
        <v>41</v>
      </c>
      <c r="B39" s="26" t="s">
        <v>79</v>
      </c>
      <c r="C39" s="96">
        <v>70</v>
      </c>
      <c r="D39" s="97" t="s">
        <v>23</v>
      </c>
      <c r="E39" s="200"/>
      <c r="F39" s="138">
        <f t="shared" si="0"/>
        <v>0</v>
      </c>
      <c r="G39" s="206"/>
      <c r="H39" s="138">
        <f t="shared" si="1"/>
        <v>0</v>
      </c>
      <c r="I39" s="222"/>
    </row>
    <row r="40" spans="1:9" ht="28.8" x14ac:dyDescent="0.3">
      <c r="A40" s="25">
        <v>44</v>
      </c>
      <c r="B40" s="26" t="s">
        <v>84</v>
      </c>
      <c r="C40" s="96">
        <v>20</v>
      </c>
      <c r="D40" s="97" t="s">
        <v>23</v>
      </c>
      <c r="E40" s="200"/>
      <c r="F40" s="138">
        <f t="shared" si="0"/>
        <v>0</v>
      </c>
      <c r="G40" s="206"/>
      <c r="H40" s="138">
        <f t="shared" si="1"/>
        <v>0</v>
      </c>
      <c r="I40" s="222"/>
    </row>
    <row r="41" spans="1:9" x14ac:dyDescent="0.3">
      <c r="A41" s="25">
        <v>45</v>
      </c>
      <c r="B41" s="26" t="s">
        <v>36</v>
      </c>
      <c r="C41" s="96">
        <v>150</v>
      </c>
      <c r="D41" s="97" t="s">
        <v>23</v>
      </c>
      <c r="E41" s="200"/>
      <c r="F41" s="138">
        <f t="shared" si="0"/>
        <v>0</v>
      </c>
      <c r="G41" s="206"/>
      <c r="H41" s="138">
        <f t="shared" si="1"/>
        <v>0</v>
      </c>
      <c r="I41" s="222"/>
    </row>
    <row r="42" spans="1:9" x14ac:dyDescent="0.3">
      <c r="A42" s="25">
        <v>46</v>
      </c>
      <c r="B42" s="26" t="s">
        <v>5</v>
      </c>
      <c r="C42" s="96">
        <v>15</v>
      </c>
      <c r="D42" s="97" t="s">
        <v>23</v>
      </c>
      <c r="E42" s="200"/>
      <c r="F42" s="138">
        <f t="shared" si="0"/>
        <v>0</v>
      </c>
      <c r="G42" s="206"/>
      <c r="H42" s="138">
        <f t="shared" si="1"/>
        <v>0</v>
      </c>
      <c r="I42" s="222"/>
    </row>
    <row r="43" spans="1:9" x14ac:dyDescent="0.3">
      <c r="A43" s="25">
        <v>47</v>
      </c>
      <c r="B43" s="26" t="s">
        <v>80</v>
      </c>
      <c r="C43" s="96">
        <v>125</v>
      </c>
      <c r="D43" s="97" t="s">
        <v>23</v>
      </c>
      <c r="E43" s="200"/>
      <c r="F43" s="138">
        <f t="shared" si="0"/>
        <v>0</v>
      </c>
      <c r="G43" s="206"/>
      <c r="H43" s="138">
        <f t="shared" si="1"/>
        <v>0</v>
      </c>
      <c r="I43" s="222"/>
    </row>
    <row r="44" spans="1:9" ht="28.8" x14ac:dyDescent="0.3">
      <c r="A44" s="25">
        <v>48</v>
      </c>
      <c r="B44" s="26" t="s">
        <v>76</v>
      </c>
      <c r="C44" s="96">
        <v>50</v>
      </c>
      <c r="D44" s="97" t="s">
        <v>23</v>
      </c>
      <c r="E44" s="200"/>
      <c r="F44" s="138">
        <f t="shared" si="0"/>
        <v>0</v>
      </c>
      <c r="G44" s="206"/>
      <c r="H44" s="138">
        <f t="shared" si="1"/>
        <v>0</v>
      </c>
      <c r="I44" s="222"/>
    </row>
    <row r="45" spans="1:9" x14ac:dyDescent="0.3">
      <c r="A45" s="25">
        <v>49</v>
      </c>
      <c r="B45" s="26" t="s">
        <v>83</v>
      </c>
      <c r="C45" s="96">
        <v>100</v>
      </c>
      <c r="D45" s="97" t="s">
        <v>23</v>
      </c>
      <c r="E45" s="200"/>
      <c r="F45" s="138">
        <f t="shared" si="0"/>
        <v>0</v>
      </c>
      <c r="G45" s="206"/>
      <c r="H45" s="138">
        <f t="shared" si="1"/>
        <v>0</v>
      </c>
      <c r="I45" s="222"/>
    </row>
    <row r="46" spans="1:9" x14ac:dyDescent="0.3">
      <c r="A46" s="25">
        <v>50</v>
      </c>
      <c r="B46" s="26" t="s">
        <v>77</v>
      </c>
      <c r="C46" s="96">
        <v>15</v>
      </c>
      <c r="D46" s="97" t="s">
        <v>23</v>
      </c>
      <c r="E46" s="200"/>
      <c r="F46" s="138">
        <f t="shared" si="0"/>
        <v>0</v>
      </c>
      <c r="G46" s="206"/>
      <c r="H46" s="138">
        <f t="shared" si="1"/>
        <v>0</v>
      </c>
      <c r="I46" s="222"/>
    </row>
    <row r="47" spans="1:9" x14ac:dyDescent="0.3">
      <c r="A47" s="25">
        <v>51</v>
      </c>
      <c r="B47" s="26" t="s">
        <v>34</v>
      </c>
      <c r="C47" s="96">
        <v>30</v>
      </c>
      <c r="D47" s="97" t="s">
        <v>23</v>
      </c>
      <c r="E47" s="200"/>
      <c r="F47" s="138">
        <f t="shared" si="0"/>
        <v>0</v>
      </c>
      <c r="G47" s="206"/>
      <c r="H47" s="138">
        <f t="shared" si="1"/>
        <v>0</v>
      </c>
      <c r="I47" s="222"/>
    </row>
    <row r="48" spans="1:9" ht="28.8" x14ac:dyDescent="0.3">
      <c r="A48" s="25">
        <v>52</v>
      </c>
      <c r="B48" s="26" t="s">
        <v>85</v>
      </c>
      <c r="C48" s="96">
        <v>75</v>
      </c>
      <c r="D48" s="97" t="s">
        <v>23</v>
      </c>
      <c r="E48" s="200"/>
      <c r="F48" s="138">
        <f t="shared" si="0"/>
        <v>0</v>
      </c>
      <c r="G48" s="206"/>
      <c r="H48" s="138">
        <f t="shared" si="1"/>
        <v>0</v>
      </c>
      <c r="I48" s="222"/>
    </row>
    <row r="49" spans="1:10" ht="28.8" x14ac:dyDescent="0.3">
      <c r="A49" s="25">
        <v>53</v>
      </c>
      <c r="B49" s="26" t="s">
        <v>78</v>
      </c>
      <c r="C49" s="96">
        <v>50</v>
      </c>
      <c r="D49" s="97" t="s">
        <v>23</v>
      </c>
      <c r="E49" s="200"/>
      <c r="F49" s="138">
        <f t="shared" si="0"/>
        <v>0</v>
      </c>
      <c r="G49" s="206"/>
      <c r="H49" s="138">
        <f t="shared" si="1"/>
        <v>0</v>
      </c>
      <c r="I49" s="222"/>
    </row>
    <row r="50" spans="1:10" s="46" customFormat="1" x14ac:dyDescent="0.3">
      <c r="A50" s="132"/>
      <c r="B50" s="133"/>
      <c r="C50" s="134"/>
      <c r="D50" s="135"/>
      <c r="E50" s="46" t="s">
        <v>329</v>
      </c>
      <c r="F50" s="46">
        <f>SUM(F19:F49)</f>
        <v>0</v>
      </c>
      <c r="G50" s="181"/>
      <c r="H50" s="46">
        <f t="shared" ref="H50" si="2">SUM(H19:H49)</f>
        <v>0</v>
      </c>
      <c r="I50" s="129"/>
    </row>
    <row r="51" spans="1:10" x14ac:dyDescent="0.3">
      <c r="J51" s="46"/>
    </row>
    <row r="52" spans="1:10" x14ac:dyDescent="0.3">
      <c r="A52" s="236" t="s">
        <v>323</v>
      </c>
      <c r="B52" s="237"/>
      <c r="C52" s="237"/>
      <c r="D52" s="237"/>
      <c r="E52" s="237"/>
      <c r="F52" s="237"/>
      <c r="G52" s="237"/>
      <c r="H52" s="237"/>
    </row>
    <row r="53" spans="1:10" x14ac:dyDescent="0.3">
      <c r="A53" s="237"/>
      <c r="B53" s="237"/>
      <c r="C53" s="237"/>
      <c r="D53" s="237"/>
      <c r="E53" s="237"/>
      <c r="F53" s="237"/>
      <c r="G53" s="237"/>
      <c r="H53" s="237"/>
    </row>
    <row r="54" spans="1:10" ht="36.75" customHeight="1" x14ac:dyDescent="0.3">
      <c r="A54" s="237"/>
      <c r="B54" s="237"/>
      <c r="C54" s="237"/>
      <c r="D54" s="237"/>
      <c r="E54" s="237"/>
      <c r="F54" s="237"/>
      <c r="G54" s="237"/>
      <c r="H54" s="237"/>
    </row>
    <row r="57" spans="1:10" x14ac:dyDescent="0.3">
      <c r="H57" s="235" t="s">
        <v>345</v>
      </c>
    </row>
  </sheetData>
  <sortState ref="B4:C56">
    <sortCondition ref="B56"/>
  </sortState>
  <mergeCells count="10">
    <mergeCell ref="A52:H54"/>
    <mergeCell ref="A1:H1"/>
    <mergeCell ref="A3:H3"/>
    <mergeCell ref="A4:H4"/>
    <mergeCell ref="A7:H7"/>
    <mergeCell ref="A9:H9"/>
    <mergeCell ref="A10:H10"/>
    <mergeCell ref="A12:H13"/>
    <mergeCell ref="A15:H15"/>
    <mergeCell ref="A18:I18"/>
  </mergeCells>
  <pageMargins left="0.7" right="0.7" top="0.75" bottom="0.75" header="0.3" footer="0.3"/>
  <pageSetup paperSize="9"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N42"/>
  <sheetViews>
    <sheetView topLeftCell="A37" zoomScaleNormal="100" workbookViewId="0">
      <selection activeCell="G42" sqref="G42"/>
    </sheetView>
  </sheetViews>
  <sheetFormatPr defaultColWidth="8.6640625" defaultRowHeight="14.4" x14ac:dyDescent="0.3"/>
  <cols>
    <col min="1" max="1" width="3.5546875" style="10" customWidth="1"/>
    <col min="2" max="2" width="20.5546875" style="10" customWidth="1"/>
    <col min="3" max="3" width="6.5546875" style="10" customWidth="1"/>
    <col min="4" max="4" width="10.109375" style="10" customWidth="1"/>
    <col min="5" max="5" width="12.6640625" style="10" customWidth="1"/>
    <col min="6" max="6" width="10.5546875" style="10" customWidth="1"/>
    <col min="7" max="7" width="10.5546875" style="168" customWidth="1"/>
    <col min="8" max="8" width="10.5546875" style="10" customWidth="1"/>
    <col min="9" max="9" width="13.6640625" style="10" customWidth="1"/>
    <col min="10" max="10" width="13.6640625" style="11" customWidth="1"/>
    <col min="11" max="11" width="3.5546875" style="10" customWidth="1"/>
    <col min="12" max="12" width="13.88671875" style="10" customWidth="1"/>
    <col min="13" max="16384" width="8.6640625" style="10"/>
  </cols>
  <sheetData>
    <row r="1" spans="1:8" x14ac:dyDescent="0.3">
      <c r="A1" s="238" t="s">
        <v>334</v>
      </c>
      <c r="B1" s="239"/>
      <c r="C1" s="239"/>
      <c r="D1" s="239"/>
      <c r="E1" s="239"/>
      <c r="F1" s="239"/>
      <c r="G1" s="239"/>
      <c r="H1" s="239"/>
    </row>
    <row r="2" spans="1:8" x14ac:dyDescent="0.3">
      <c r="A2" s="15"/>
      <c r="B2" s="15"/>
      <c r="C2" s="71"/>
      <c r="D2" s="15"/>
      <c r="E2" s="15"/>
      <c r="F2" s="15"/>
      <c r="G2" s="167"/>
      <c r="H2" s="15"/>
    </row>
    <row r="3" spans="1:8" x14ac:dyDescent="0.3">
      <c r="A3" s="241" t="s">
        <v>120</v>
      </c>
      <c r="B3" s="242"/>
      <c r="C3" s="242"/>
      <c r="D3" s="239"/>
      <c r="E3" s="239"/>
      <c r="F3" s="239"/>
      <c r="G3" s="239"/>
      <c r="H3" s="239"/>
    </row>
    <row r="4" spans="1:8" x14ac:dyDescent="0.3">
      <c r="A4" s="240" t="s">
        <v>95</v>
      </c>
      <c r="B4" s="240"/>
      <c r="C4" s="240"/>
      <c r="D4" s="240"/>
      <c r="E4" s="240"/>
      <c r="F4" s="240"/>
      <c r="G4" s="240"/>
      <c r="H4" s="240"/>
    </row>
    <row r="5" spans="1:8" x14ac:dyDescent="0.3">
      <c r="A5" s="22" t="s">
        <v>96</v>
      </c>
    </row>
    <row r="7" spans="1:8" x14ac:dyDescent="0.3">
      <c r="A7" s="243" t="s">
        <v>331</v>
      </c>
      <c r="B7" s="244"/>
      <c r="C7" s="244"/>
      <c r="D7" s="244"/>
      <c r="E7" s="244"/>
      <c r="F7" s="244"/>
      <c r="G7" s="244"/>
      <c r="H7" s="244"/>
    </row>
    <row r="9" spans="1:8" x14ac:dyDescent="0.3">
      <c r="A9" s="245" t="s">
        <v>97</v>
      </c>
      <c r="B9" s="245"/>
      <c r="C9" s="245"/>
      <c r="D9" s="245"/>
      <c r="E9" s="245"/>
      <c r="F9" s="245"/>
      <c r="G9" s="245"/>
      <c r="H9" s="245"/>
    </row>
    <row r="10" spans="1:8" x14ac:dyDescent="0.3">
      <c r="A10" s="246" t="s">
        <v>98</v>
      </c>
      <c r="B10" s="246"/>
      <c r="C10" s="246"/>
      <c r="D10" s="246"/>
      <c r="E10" s="246"/>
      <c r="F10" s="246"/>
      <c r="G10" s="246"/>
      <c r="H10" s="246"/>
    </row>
    <row r="12" spans="1:8" ht="14.4" customHeight="1" x14ac:dyDescent="0.3">
      <c r="A12" s="247" t="s">
        <v>99</v>
      </c>
      <c r="B12" s="247"/>
      <c r="C12" s="247"/>
      <c r="D12" s="247"/>
      <c r="E12" s="247"/>
      <c r="F12" s="247"/>
      <c r="G12" s="248"/>
      <c r="H12" s="248"/>
    </row>
    <row r="13" spans="1:8" x14ac:dyDescent="0.3">
      <c r="A13" s="247"/>
      <c r="B13" s="247"/>
      <c r="C13" s="247"/>
      <c r="D13" s="247"/>
      <c r="E13" s="247"/>
      <c r="F13" s="247"/>
      <c r="G13" s="248"/>
      <c r="H13" s="248"/>
    </row>
    <row r="14" spans="1:8" x14ac:dyDescent="0.3">
      <c r="A14" s="18"/>
      <c r="B14" s="18"/>
      <c r="C14" s="18"/>
      <c r="D14" s="18"/>
      <c r="E14" s="18"/>
      <c r="F14" s="18"/>
      <c r="G14" s="201"/>
      <c r="H14" s="11"/>
    </row>
    <row r="15" spans="1:8" ht="14.4" customHeight="1" x14ac:dyDescent="0.3">
      <c r="A15" s="249" t="s">
        <v>102</v>
      </c>
      <c r="B15" s="250"/>
      <c r="C15" s="250"/>
      <c r="D15" s="250"/>
      <c r="E15" s="250"/>
      <c r="F15" s="250"/>
      <c r="G15" s="250"/>
      <c r="H15" s="250"/>
    </row>
    <row r="17" spans="1:14" s="14" customFormat="1" ht="57.6" x14ac:dyDescent="0.3">
      <c r="A17" s="12" t="s">
        <v>72</v>
      </c>
      <c r="B17" s="9" t="s">
        <v>16</v>
      </c>
      <c r="C17" s="19" t="s">
        <v>17</v>
      </c>
      <c r="D17" s="9" t="s">
        <v>22</v>
      </c>
      <c r="E17" s="9" t="s">
        <v>18</v>
      </c>
      <c r="F17" s="9" t="s">
        <v>19</v>
      </c>
      <c r="G17" s="169" t="s">
        <v>20</v>
      </c>
      <c r="H17" s="9" t="s">
        <v>21</v>
      </c>
      <c r="I17" s="119" t="s">
        <v>326</v>
      </c>
      <c r="J17" s="119" t="s">
        <v>327</v>
      </c>
    </row>
    <row r="18" spans="1:14" ht="14.4" customHeight="1" x14ac:dyDescent="0.3">
      <c r="A18" s="256" t="s">
        <v>113</v>
      </c>
      <c r="B18" s="256"/>
      <c r="C18" s="256"/>
      <c r="D18" s="256"/>
      <c r="E18" s="256"/>
      <c r="F18" s="256"/>
      <c r="G18" s="256"/>
      <c r="H18" s="256"/>
      <c r="I18" s="256"/>
      <c r="J18" s="256"/>
    </row>
    <row r="19" spans="1:14" s="21" customFormat="1" ht="43.2" x14ac:dyDescent="0.3">
      <c r="A19" s="130">
        <v>1</v>
      </c>
      <c r="B19" s="131" t="s">
        <v>153</v>
      </c>
      <c r="C19" s="117">
        <v>30</v>
      </c>
      <c r="D19" s="130" t="s">
        <v>23</v>
      </c>
      <c r="E19" s="213"/>
      <c r="F19" s="130" t="e">
        <f>C19/I19*E19</f>
        <v>#DIV/0!</v>
      </c>
      <c r="G19" s="216"/>
      <c r="H19" s="130" t="e">
        <f>F19*(1+G19)</f>
        <v>#DIV/0!</v>
      </c>
      <c r="I19" s="214"/>
      <c r="J19" s="228"/>
      <c r="N19" s="218"/>
    </row>
    <row r="20" spans="1:14" s="21" customFormat="1" ht="57.6" x14ac:dyDescent="0.3">
      <c r="A20" s="31">
        <v>2</v>
      </c>
      <c r="B20" s="63" t="s">
        <v>160</v>
      </c>
      <c r="C20" s="30">
        <v>20</v>
      </c>
      <c r="D20" s="62" t="s">
        <v>23</v>
      </c>
      <c r="E20" s="214"/>
      <c r="F20" s="130" t="e">
        <f t="shared" ref="F20:F33" si="0">C20/I20*E20</f>
        <v>#DIV/0!</v>
      </c>
      <c r="G20" s="217"/>
      <c r="H20" s="130" t="e">
        <f t="shared" ref="H20:H33" si="1">F20*(1+G20)</f>
        <v>#DIV/0!</v>
      </c>
      <c r="I20" s="214"/>
      <c r="J20" s="228"/>
      <c r="N20" s="218"/>
    </row>
    <row r="21" spans="1:14" s="21" customFormat="1" ht="57.6" x14ac:dyDescent="0.3">
      <c r="A21" s="31">
        <v>3</v>
      </c>
      <c r="B21" s="63" t="s">
        <v>161</v>
      </c>
      <c r="C21" s="30">
        <v>20</v>
      </c>
      <c r="D21" s="31" t="s">
        <v>23</v>
      </c>
      <c r="E21" s="214"/>
      <c r="F21" s="130" t="e">
        <f t="shared" si="0"/>
        <v>#DIV/0!</v>
      </c>
      <c r="G21" s="217"/>
      <c r="H21" s="130" t="e">
        <f t="shared" si="1"/>
        <v>#DIV/0!</v>
      </c>
      <c r="I21" s="214"/>
      <c r="J21" s="228"/>
    </row>
    <row r="22" spans="1:14" s="21" customFormat="1" ht="57.6" x14ac:dyDescent="0.3">
      <c r="A22" s="31">
        <v>4</v>
      </c>
      <c r="B22" s="63" t="s">
        <v>154</v>
      </c>
      <c r="C22" s="30">
        <v>20</v>
      </c>
      <c r="D22" s="62" t="s">
        <v>23</v>
      </c>
      <c r="E22" s="214"/>
      <c r="F22" s="130" t="e">
        <f t="shared" si="0"/>
        <v>#DIV/0!</v>
      </c>
      <c r="G22" s="217"/>
      <c r="H22" s="130" t="e">
        <f t="shared" si="1"/>
        <v>#DIV/0!</v>
      </c>
      <c r="I22" s="214"/>
      <c r="J22" s="228"/>
    </row>
    <row r="23" spans="1:14" s="21" customFormat="1" ht="43.2" x14ac:dyDescent="0.3">
      <c r="A23" s="31">
        <v>5</v>
      </c>
      <c r="B23" s="63" t="s">
        <v>155</v>
      </c>
      <c r="C23" s="30">
        <v>30</v>
      </c>
      <c r="D23" s="31" t="s">
        <v>23</v>
      </c>
      <c r="E23" s="214"/>
      <c r="F23" s="130" t="e">
        <f t="shared" si="0"/>
        <v>#DIV/0!</v>
      </c>
      <c r="G23" s="217"/>
      <c r="H23" s="130" t="e">
        <f t="shared" si="1"/>
        <v>#DIV/0!</v>
      </c>
      <c r="I23" s="214"/>
      <c r="J23" s="228"/>
    </row>
    <row r="24" spans="1:14" s="21" customFormat="1" ht="43.2" x14ac:dyDescent="0.3">
      <c r="A24" s="31">
        <v>6</v>
      </c>
      <c r="B24" s="77" t="s">
        <v>103</v>
      </c>
      <c r="C24" s="30">
        <v>10</v>
      </c>
      <c r="D24" s="62" t="s">
        <v>23</v>
      </c>
      <c r="E24" s="214"/>
      <c r="F24" s="130" t="e">
        <f t="shared" si="0"/>
        <v>#DIV/0!</v>
      </c>
      <c r="G24" s="217"/>
      <c r="H24" s="130" t="e">
        <f t="shared" si="1"/>
        <v>#DIV/0!</v>
      </c>
      <c r="I24" s="214"/>
      <c r="J24" s="228"/>
    </row>
    <row r="25" spans="1:14" s="21" customFormat="1" ht="86.4" x14ac:dyDescent="0.3">
      <c r="A25" s="31">
        <v>7</v>
      </c>
      <c r="B25" s="63" t="s">
        <v>156</v>
      </c>
      <c r="C25" s="30">
        <v>50</v>
      </c>
      <c r="D25" s="31" t="s">
        <v>23</v>
      </c>
      <c r="E25" s="214"/>
      <c r="F25" s="130" t="e">
        <f t="shared" si="0"/>
        <v>#DIV/0!</v>
      </c>
      <c r="G25" s="217"/>
      <c r="H25" s="130" t="e">
        <f t="shared" si="1"/>
        <v>#DIV/0!</v>
      </c>
      <c r="I25" s="214"/>
      <c r="J25" s="228"/>
    </row>
    <row r="26" spans="1:14" s="21" customFormat="1" ht="129.6" x14ac:dyDescent="0.3">
      <c r="A26" s="31">
        <v>8</v>
      </c>
      <c r="B26" s="63" t="s">
        <v>319</v>
      </c>
      <c r="C26" s="30">
        <v>150</v>
      </c>
      <c r="D26" s="62" t="s">
        <v>23</v>
      </c>
      <c r="E26" s="214"/>
      <c r="F26" s="130" t="e">
        <f t="shared" si="0"/>
        <v>#DIV/0!</v>
      </c>
      <c r="G26" s="217"/>
      <c r="H26" s="130" t="e">
        <f t="shared" si="1"/>
        <v>#DIV/0!</v>
      </c>
      <c r="I26" s="214"/>
      <c r="J26" s="228"/>
    </row>
    <row r="27" spans="1:14" s="21" customFormat="1" ht="43.2" x14ac:dyDescent="0.3">
      <c r="A27" s="31">
        <v>9</v>
      </c>
      <c r="B27" s="77" t="s">
        <v>157</v>
      </c>
      <c r="C27" s="30">
        <v>20</v>
      </c>
      <c r="D27" s="31" t="s">
        <v>23</v>
      </c>
      <c r="E27" s="215"/>
      <c r="F27" s="130" t="e">
        <f t="shared" si="0"/>
        <v>#DIV/0!</v>
      </c>
      <c r="G27" s="217"/>
      <c r="H27" s="130" t="e">
        <f t="shared" si="1"/>
        <v>#DIV/0!</v>
      </c>
      <c r="I27" s="214"/>
      <c r="J27" s="228"/>
    </row>
    <row r="28" spans="1:14" s="21" customFormat="1" ht="57.6" x14ac:dyDescent="0.3">
      <c r="A28" s="31">
        <v>10</v>
      </c>
      <c r="B28" s="63" t="s">
        <v>158</v>
      </c>
      <c r="C28" s="30">
        <v>100</v>
      </c>
      <c r="D28" s="62" t="s">
        <v>23</v>
      </c>
      <c r="E28" s="214"/>
      <c r="F28" s="130" t="e">
        <f t="shared" si="0"/>
        <v>#DIV/0!</v>
      </c>
      <c r="G28" s="217"/>
      <c r="H28" s="130" t="e">
        <f t="shared" si="1"/>
        <v>#DIV/0!</v>
      </c>
      <c r="I28" s="214"/>
      <c r="J28" s="228"/>
    </row>
    <row r="29" spans="1:14" s="21" customFormat="1" ht="158.4" x14ac:dyDescent="0.3">
      <c r="A29" s="31">
        <v>11</v>
      </c>
      <c r="B29" s="78" t="s">
        <v>320</v>
      </c>
      <c r="C29" s="79">
        <v>80</v>
      </c>
      <c r="D29" s="31" t="s">
        <v>23</v>
      </c>
      <c r="E29" s="214"/>
      <c r="F29" s="130" t="e">
        <f t="shared" si="0"/>
        <v>#DIV/0!</v>
      </c>
      <c r="G29" s="217"/>
      <c r="H29" s="130" t="e">
        <f t="shared" si="1"/>
        <v>#DIV/0!</v>
      </c>
      <c r="I29" s="214"/>
      <c r="J29" s="228"/>
    </row>
    <row r="30" spans="1:14" s="21" customFormat="1" ht="65.25" customHeight="1" x14ac:dyDescent="0.3">
      <c r="A30" s="31">
        <v>12</v>
      </c>
      <c r="B30" s="63" t="s">
        <v>159</v>
      </c>
      <c r="C30" s="30">
        <v>100</v>
      </c>
      <c r="D30" s="62" t="s">
        <v>23</v>
      </c>
      <c r="E30" s="214"/>
      <c r="F30" s="130" t="e">
        <f t="shared" si="0"/>
        <v>#DIV/0!</v>
      </c>
      <c r="G30" s="217"/>
      <c r="H30" s="130" t="e">
        <f t="shared" si="1"/>
        <v>#DIV/0!</v>
      </c>
      <c r="I30" s="214"/>
      <c r="J30" s="228"/>
    </row>
    <row r="31" spans="1:14" s="21" customFormat="1" ht="89.25" customHeight="1" x14ac:dyDescent="0.3">
      <c r="A31" s="31">
        <v>13</v>
      </c>
      <c r="B31" s="77" t="s">
        <v>321</v>
      </c>
      <c r="C31" s="30">
        <v>30</v>
      </c>
      <c r="D31" s="31" t="s">
        <v>23</v>
      </c>
      <c r="E31" s="214"/>
      <c r="F31" s="130" t="e">
        <f t="shared" si="0"/>
        <v>#DIV/0!</v>
      </c>
      <c r="G31" s="217"/>
      <c r="H31" s="130" t="e">
        <f t="shared" si="1"/>
        <v>#DIV/0!</v>
      </c>
      <c r="I31" s="214"/>
      <c r="J31" s="228"/>
    </row>
    <row r="32" spans="1:14" s="21" customFormat="1" ht="86.4" x14ac:dyDescent="0.3">
      <c r="A32" s="31">
        <v>14</v>
      </c>
      <c r="B32" s="63" t="s">
        <v>151</v>
      </c>
      <c r="C32" s="30">
        <v>250</v>
      </c>
      <c r="D32" s="59" t="s">
        <v>122</v>
      </c>
      <c r="E32" s="214"/>
      <c r="F32" s="130" t="e">
        <f t="shared" si="0"/>
        <v>#DIV/0!</v>
      </c>
      <c r="G32" s="217"/>
      <c r="H32" s="130" t="e">
        <f t="shared" si="1"/>
        <v>#DIV/0!</v>
      </c>
      <c r="I32" s="214"/>
      <c r="J32" s="228"/>
    </row>
    <row r="33" spans="1:13" s="21" customFormat="1" ht="57.6" x14ac:dyDescent="0.3">
      <c r="A33" s="31">
        <v>15</v>
      </c>
      <c r="B33" s="77" t="s">
        <v>152</v>
      </c>
      <c r="C33" s="30">
        <v>10</v>
      </c>
      <c r="D33" s="59" t="s">
        <v>23</v>
      </c>
      <c r="E33" s="214"/>
      <c r="F33" s="130" t="e">
        <f t="shared" si="0"/>
        <v>#DIV/0!</v>
      </c>
      <c r="G33" s="217"/>
      <c r="H33" s="130" t="e">
        <f t="shared" si="1"/>
        <v>#DIV/0!</v>
      </c>
      <c r="I33" s="214"/>
      <c r="J33" s="228"/>
    </row>
    <row r="34" spans="1:13" x14ac:dyDescent="0.3">
      <c r="B34" s="52"/>
      <c r="D34" s="2"/>
      <c r="E34" s="46" t="s">
        <v>329</v>
      </c>
      <c r="F34" s="46" t="e">
        <f>SUM(F19:F33)</f>
        <v>#DIV/0!</v>
      </c>
      <c r="G34" s="181"/>
      <c r="H34" s="46" t="e">
        <f t="shared" ref="H34" si="2">SUM(H19:H33)</f>
        <v>#DIV/0!</v>
      </c>
    </row>
    <row r="35" spans="1:13" x14ac:dyDescent="0.3">
      <c r="B35" s="2"/>
    </row>
    <row r="36" spans="1:13" x14ac:dyDescent="0.3">
      <c r="B36" s="2"/>
      <c r="L36" s="46"/>
      <c r="M36" s="46"/>
    </row>
    <row r="37" spans="1:13" x14ac:dyDescent="0.3">
      <c r="A37" s="255" t="s">
        <v>104</v>
      </c>
      <c r="B37" s="237"/>
      <c r="C37" s="237"/>
      <c r="D37" s="237"/>
      <c r="E37" s="237"/>
      <c r="F37" s="237"/>
      <c r="G37" s="237"/>
      <c r="H37" s="237"/>
    </row>
    <row r="38" spans="1:13" x14ac:dyDescent="0.3">
      <c r="A38" s="237"/>
      <c r="B38" s="237"/>
      <c r="C38" s="237"/>
      <c r="D38" s="237"/>
      <c r="E38" s="237"/>
      <c r="F38" s="237"/>
      <c r="G38" s="237"/>
      <c r="H38" s="237"/>
    </row>
    <row r="39" spans="1:13" x14ac:dyDescent="0.3">
      <c r="A39" s="237"/>
      <c r="B39" s="237"/>
      <c r="C39" s="237"/>
      <c r="D39" s="237"/>
      <c r="E39" s="237"/>
      <c r="F39" s="237"/>
      <c r="G39" s="237"/>
      <c r="H39" s="237"/>
    </row>
    <row r="42" spans="1:13" x14ac:dyDescent="0.3">
      <c r="G42" s="235" t="s">
        <v>345</v>
      </c>
    </row>
  </sheetData>
  <sortState ref="B19:D30">
    <sortCondition ref="B19"/>
  </sortState>
  <mergeCells count="10">
    <mergeCell ref="A37:H39"/>
    <mergeCell ref="A1:H1"/>
    <mergeCell ref="A3:H3"/>
    <mergeCell ref="A4:H4"/>
    <mergeCell ref="A12:H13"/>
    <mergeCell ref="A7:H7"/>
    <mergeCell ref="A9:H9"/>
    <mergeCell ref="A10:H10"/>
    <mergeCell ref="A15:H15"/>
    <mergeCell ref="A18:J18"/>
  </mergeCells>
  <pageMargins left="0.7" right="0.7" top="0.75" bottom="0.75" header="0.3" footer="0.3"/>
  <pageSetup paperSize="9" orientation="portrait" verticalDpi="3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M80"/>
  <sheetViews>
    <sheetView topLeftCell="A64" zoomScaleNormal="100" workbookViewId="0">
      <selection activeCell="G80" sqref="G80"/>
    </sheetView>
  </sheetViews>
  <sheetFormatPr defaultColWidth="8.6640625" defaultRowHeight="14.4" x14ac:dyDescent="0.3"/>
  <cols>
    <col min="1" max="1" width="3.88671875" style="14" customWidth="1"/>
    <col min="2" max="2" width="18.5546875" style="11" customWidth="1"/>
    <col min="3" max="3" width="5.88671875" style="21" customWidth="1"/>
    <col min="4" max="4" width="10.6640625" style="21" customWidth="1"/>
    <col min="5" max="5" width="12.6640625" style="10" customWidth="1"/>
    <col min="6" max="6" width="9.109375" style="10" customWidth="1"/>
    <col min="7" max="7" width="9.109375" style="168" customWidth="1"/>
    <col min="8" max="8" width="9.88671875" style="10" customWidth="1"/>
    <col min="9" max="16384" width="8.6640625" style="10"/>
  </cols>
  <sheetData>
    <row r="1" spans="1:8" x14ac:dyDescent="0.3">
      <c r="A1" s="238" t="s">
        <v>335</v>
      </c>
      <c r="B1" s="239"/>
      <c r="C1" s="239"/>
      <c r="D1" s="239"/>
      <c r="E1" s="239"/>
      <c r="F1" s="239"/>
      <c r="G1" s="239"/>
      <c r="H1" s="239"/>
    </row>
    <row r="2" spans="1:8" x14ac:dyDescent="0.3">
      <c r="A2" s="15"/>
      <c r="B2" s="15"/>
      <c r="C2" s="80"/>
      <c r="D2" s="20"/>
      <c r="E2" s="15"/>
      <c r="F2" s="15"/>
      <c r="G2" s="167"/>
      <c r="H2" s="15"/>
    </row>
    <row r="3" spans="1:8" x14ac:dyDescent="0.3">
      <c r="A3" s="242" t="s">
        <v>101</v>
      </c>
      <c r="B3" s="242"/>
      <c r="C3" s="242"/>
      <c r="D3" s="239"/>
      <c r="E3" s="239"/>
      <c r="F3" s="239"/>
      <c r="G3" s="239"/>
      <c r="H3" s="239"/>
    </row>
    <row r="4" spans="1:8" x14ac:dyDescent="0.3">
      <c r="A4" s="240" t="s">
        <v>95</v>
      </c>
      <c r="B4" s="240"/>
      <c r="C4" s="240"/>
      <c r="D4" s="240"/>
      <c r="E4" s="240"/>
      <c r="F4" s="240"/>
      <c r="G4" s="240"/>
      <c r="H4" s="240"/>
    </row>
    <row r="5" spans="1:8" x14ac:dyDescent="0.3">
      <c r="A5" s="10" t="s">
        <v>96</v>
      </c>
      <c r="B5" s="10"/>
      <c r="C5" s="38"/>
    </row>
    <row r="6" spans="1:8" x14ac:dyDescent="0.3">
      <c r="A6" s="10"/>
      <c r="B6" s="10"/>
      <c r="C6" s="38"/>
    </row>
    <row r="7" spans="1:8" x14ac:dyDescent="0.3">
      <c r="A7" s="243" t="s">
        <v>331</v>
      </c>
      <c r="B7" s="244"/>
      <c r="C7" s="244"/>
      <c r="D7" s="244"/>
      <c r="E7" s="244"/>
      <c r="F7" s="244"/>
      <c r="G7" s="244"/>
      <c r="H7" s="244"/>
    </row>
    <row r="8" spans="1:8" x14ac:dyDescent="0.3">
      <c r="A8" s="10"/>
      <c r="B8" s="10"/>
      <c r="C8" s="38"/>
    </row>
    <row r="9" spans="1:8" x14ac:dyDescent="0.3">
      <c r="A9" s="245" t="s">
        <v>97</v>
      </c>
      <c r="B9" s="245"/>
      <c r="C9" s="245"/>
      <c r="D9" s="245"/>
      <c r="E9" s="245"/>
      <c r="F9" s="245"/>
      <c r="G9" s="245"/>
      <c r="H9" s="245"/>
    </row>
    <row r="10" spans="1:8" x14ac:dyDescent="0.3">
      <c r="A10" s="245" t="s">
        <v>98</v>
      </c>
      <c r="B10" s="245"/>
      <c r="C10" s="245"/>
      <c r="D10" s="245"/>
      <c r="E10" s="245"/>
      <c r="F10" s="245"/>
      <c r="G10" s="245"/>
      <c r="H10" s="245"/>
    </row>
    <row r="11" spans="1:8" x14ac:dyDescent="0.3">
      <c r="A11" s="10"/>
      <c r="B11" s="10"/>
      <c r="C11" s="38"/>
    </row>
    <row r="12" spans="1:8" x14ac:dyDescent="0.3">
      <c r="A12" s="247" t="s">
        <v>99</v>
      </c>
      <c r="B12" s="247"/>
      <c r="C12" s="247"/>
      <c r="D12" s="247"/>
      <c r="E12" s="247"/>
      <c r="F12" s="247"/>
      <c r="G12" s="248"/>
      <c r="H12" s="248"/>
    </row>
    <row r="13" spans="1:8" x14ac:dyDescent="0.3">
      <c r="A13" s="247"/>
      <c r="B13" s="247"/>
      <c r="C13" s="247"/>
      <c r="D13" s="247"/>
      <c r="E13" s="247"/>
      <c r="F13" s="247"/>
      <c r="G13" s="248"/>
      <c r="H13" s="248"/>
    </row>
    <row r="14" spans="1:8" x14ac:dyDescent="0.3">
      <c r="A14" s="18"/>
      <c r="B14" s="18"/>
      <c r="C14" s="75"/>
      <c r="D14" s="18"/>
      <c r="E14" s="18"/>
      <c r="F14" s="18"/>
      <c r="G14" s="201"/>
      <c r="H14" s="11"/>
    </row>
    <row r="15" spans="1:8" x14ac:dyDescent="0.3">
      <c r="A15" s="249" t="s">
        <v>106</v>
      </c>
      <c r="B15" s="250"/>
      <c r="C15" s="250"/>
      <c r="D15" s="250"/>
      <c r="E15" s="250"/>
      <c r="F15" s="250"/>
      <c r="G15" s="250"/>
      <c r="H15" s="250"/>
    </row>
    <row r="16" spans="1:8" x14ac:dyDescent="0.3">
      <c r="A16" s="37"/>
      <c r="B16" s="17"/>
      <c r="C16" s="38"/>
      <c r="D16" s="38"/>
      <c r="E16" s="16"/>
      <c r="F16" s="16"/>
      <c r="G16" s="210"/>
      <c r="H16" s="16"/>
    </row>
    <row r="17" spans="1:13" s="21" customFormat="1" ht="72" customHeight="1" x14ac:dyDescent="0.3">
      <c r="A17" s="116" t="s">
        <v>72</v>
      </c>
      <c r="B17" s="7" t="s">
        <v>16</v>
      </c>
      <c r="C17" s="81" t="s">
        <v>17</v>
      </c>
      <c r="D17" s="7" t="s">
        <v>22</v>
      </c>
      <c r="E17" s="7" t="s">
        <v>18</v>
      </c>
      <c r="F17" s="7" t="s">
        <v>19</v>
      </c>
      <c r="G17" s="211" t="s">
        <v>20</v>
      </c>
      <c r="H17" s="7" t="s">
        <v>21</v>
      </c>
      <c r="J17" s="113"/>
    </row>
    <row r="18" spans="1:13" ht="21" customHeight="1" x14ac:dyDescent="0.3">
      <c r="A18" s="258" t="s">
        <v>149</v>
      </c>
      <c r="B18" s="258"/>
      <c r="C18" s="258"/>
      <c r="D18" s="258"/>
      <c r="E18" s="258"/>
      <c r="F18" s="258"/>
      <c r="G18" s="258"/>
      <c r="H18" s="258"/>
      <c r="I18" s="99"/>
      <c r="J18" s="99"/>
      <c r="K18" s="99"/>
      <c r="L18" s="99"/>
      <c r="M18" s="99"/>
    </row>
    <row r="19" spans="1:13" x14ac:dyDescent="0.3">
      <c r="A19" s="136">
        <v>1</v>
      </c>
      <c r="B19" s="137" t="s">
        <v>47</v>
      </c>
      <c r="C19" s="118">
        <v>20</v>
      </c>
      <c r="D19" s="130" t="s">
        <v>44</v>
      </c>
      <c r="E19" s="197"/>
      <c r="F19" s="138">
        <f>C19*E19</f>
        <v>0</v>
      </c>
      <c r="G19" s="203"/>
      <c r="H19" s="138">
        <f>F19*(1+G19)</f>
        <v>0</v>
      </c>
    </row>
    <row r="20" spans="1:13" x14ac:dyDescent="0.3">
      <c r="A20" s="32">
        <v>2</v>
      </c>
      <c r="B20" s="33" t="s">
        <v>58</v>
      </c>
      <c r="C20" s="36">
        <v>100</v>
      </c>
      <c r="D20" s="69" t="s">
        <v>45</v>
      </c>
      <c r="E20" s="209"/>
      <c r="F20" s="138">
        <f t="shared" ref="F20:F72" si="0">C20*E20</f>
        <v>0</v>
      </c>
      <c r="G20" s="212"/>
      <c r="H20" s="138">
        <f t="shared" ref="H20:H72" si="1">F20*(1+G20)</f>
        <v>0</v>
      </c>
    </row>
    <row r="21" spans="1:13" x14ac:dyDescent="0.3">
      <c r="A21" s="73">
        <v>3</v>
      </c>
      <c r="B21" s="54" t="s">
        <v>133</v>
      </c>
      <c r="C21" s="13">
        <v>20</v>
      </c>
      <c r="D21" s="62" t="s">
        <v>45</v>
      </c>
      <c r="E21" s="200"/>
      <c r="F21" s="138">
        <f t="shared" si="0"/>
        <v>0</v>
      </c>
      <c r="G21" s="206"/>
      <c r="H21" s="138">
        <f t="shared" si="1"/>
        <v>0</v>
      </c>
    </row>
    <row r="22" spans="1:13" x14ac:dyDescent="0.3">
      <c r="A22" s="73">
        <v>4</v>
      </c>
      <c r="B22" s="33" t="s">
        <v>4</v>
      </c>
      <c r="C22" s="36">
        <v>250</v>
      </c>
      <c r="D22" s="34" t="s">
        <v>45</v>
      </c>
      <c r="E22" s="209"/>
      <c r="F22" s="138">
        <f t="shared" si="0"/>
        <v>0</v>
      </c>
      <c r="G22" s="212"/>
      <c r="H22" s="138">
        <f t="shared" si="1"/>
        <v>0</v>
      </c>
    </row>
    <row r="23" spans="1:13" x14ac:dyDescent="0.3">
      <c r="A23" s="73">
        <v>5</v>
      </c>
      <c r="B23" s="33" t="s">
        <v>1</v>
      </c>
      <c r="C23" s="36">
        <v>250</v>
      </c>
      <c r="D23" s="34" t="s">
        <v>45</v>
      </c>
      <c r="E23" s="209"/>
      <c r="F23" s="138">
        <f t="shared" si="0"/>
        <v>0</v>
      </c>
      <c r="G23" s="212"/>
      <c r="H23" s="138">
        <f t="shared" si="1"/>
        <v>0</v>
      </c>
    </row>
    <row r="24" spans="1:13" x14ac:dyDescent="0.3">
      <c r="A24" s="73">
        <v>6</v>
      </c>
      <c r="B24" s="33" t="s">
        <v>43</v>
      </c>
      <c r="C24" s="36">
        <v>50</v>
      </c>
      <c r="D24" s="34" t="s">
        <v>45</v>
      </c>
      <c r="E24" s="209"/>
      <c r="F24" s="138">
        <f t="shared" si="0"/>
        <v>0</v>
      </c>
      <c r="G24" s="212"/>
      <c r="H24" s="138">
        <f t="shared" si="1"/>
        <v>0</v>
      </c>
    </row>
    <row r="25" spans="1:13" x14ac:dyDescent="0.3">
      <c r="A25" s="73">
        <v>7</v>
      </c>
      <c r="B25" s="33" t="s">
        <v>30</v>
      </c>
      <c r="C25" s="36">
        <v>100</v>
      </c>
      <c r="D25" s="34" t="s">
        <v>44</v>
      </c>
      <c r="E25" s="209"/>
      <c r="F25" s="138">
        <f t="shared" si="0"/>
        <v>0</v>
      </c>
      <c r="G25" s="212"/>
      <c r="H25" s="138">
        <f t="shared" si="1"/>
        <v>0</v>
      </c>
    </row>
    <row r="26" spans="1:13" x14ac:dyDescent="0.3">
      <c r="A26" s="73">
        <v>8</v>
      </c>
      <c r="B26" s="33" t="s">
        <v>38</v>
      </c>
      <c r="C26" s="36">
        <v>150</v>
      </c>
      <c r="D26" s="34" t="s">
        <v>45</v>
      </c>
      <c r="E26" s="209"/>
      <c r="F26" s="138">
        <f t="shared" si="0"/>
        <v>0</v>
      </c>
      <c r="G26" s="212"/>
      <c r="H26" s="138">
        <f t="shared" si="1"/>
        <v>0</v>
      </c>
    </row>
    <row r="27" spans="1:13" ht="28.8" x14ac:dyDescent="0.3">
      <c r="A27" s="73">
        <v>9</v>
      </c>
      <c r="B27" s="6" t="s">
        <v>313</v>
      </c>
      <c r="C27" s="36">
        <v>100</v>
      </c>
      <c r="D27" s="69" t="s">
        <v>45</v>
      </c>
      <c r="E27" s="209"/>
      <c r="F27" s="138">
        <f t="shared" si="0"/>
        <v>0</v>
      </c>
      <c r="G27" s="212"/>
      <c r="H27" s="138">
        <f t="shared" si="1"/>
        <v>0</v>
      </c>
    </row>
    <row r="28" spans="1:13" ht="28.8" x14ac:dyDescent="0.3">
      <c r="A28" s="73">
        <v>10</v>
      </c>
      <c r="B28" s="6" t="s">
        <v>314</v>
      </c>
      <c r="C28" s="36">
        <v>200</v>
      </c>
      <c r="D28" s="69" t="s">
        <v>45</v>
      </c>
      <c r="E28" s="209"/>
      <c r="F28" s="138">
        <f t="shared" si="0"/>
        <v>0</v>
      </c>
      <c r="G28" s="212"/>
      <c r="H28" s="138">
        <f t="shared" si="1"/>
        <v>0</v>
      </c>
    </row>
    <row r="29" spans="1:13" ht="28.8" x14ac:dyDescent="0.3">
      <c r="A29" s="73">
        <v>11</v>
      </c>
      <c r="B29" s="33" t="s">
        <v>91</v>
      </c>
      <c r="C29" s="36">
        <v>100</v>
      </c>
      <c r="D29" s="69" t="s">
        <v>45</v>
      </c>
      <c r="E29" s="209"/>
      <c r="F29" s="138">
        <f t="shared" si="0"/>
        <v>0</v>
      </c>
      <c r="G29" s="212"/>
      <c r="H29" s="138">
        <f t="shared" si="1"/>
        <v>0</v>
      </c>
    </row>
    <row r="30" spans="1:13" x14ac:dyDescent="0.3">
      <c r="A30" s="73">
        <v>12</v>
      </c>
      <c r="B30" s="33" t="s">
        <v>6</v>
      </c>
      <c r="C30" s="36">
        <v>100</v>
      </c>
      <c r="D30" s="34" t="s">
        <v>45</v>
      </c>
      <c r="E30" s="209"/>
      <c r="F30" s="138">
        <f t="shared" si="0"/>
        <v>0</v>
      </c>
      <c r="G30" s="212"/>
      <c r="H30" s="138">
        <f t="shared" si="1"/>
        <v>0</v>
      </c>
    </row>
    <row r="31" spans="1:13" ht="28.8" x14ac:dyDescent="0.3">
      <c r="A31" s="73">
        <v>13</v>
      </c>
      <c r="B31" s="6" t="s">
        <v>315</v>
      </c>
      <c r="C31" s="36">
        <v>100</v>
      </c>
      <c r="D31" s="69" t="s">
        <v>45</v>
      </c>
      <c r="E31" s="209"/>
      <c r="F31" s="138">
        <f t="shared" si="0"/>
        <v>0</v>
      </c>
      <c r="G31" s="212"/>
      <c r="H31" s="138">
        <f t="shared" si="1"/>
        <v>0</v>
      </c>
    </row>
    <row r="32" spans="1:13" ht="43.2" x14ac:dyDescent="0.3">
      <c r="A32" s="73">
        <v>14</v>
      </c>
      <c r="B32" s="33" t="s">
        <v>92</v>
      </c>
      <c r="C32" s="36">
        <v>80</v>
      </c>
      <c r="D32" s="69" t="s">
        <v>45</v>
      </c>
      <c r="E32" s="209"/>
      <c r="F32" s="138">
        <f t="shared" si="0"/>
        <v>0</v>
      </c>
      <c r="G32" s="212"/>
      <c r="H32" s="138">
        <f t="shared" si="1"/>
        <v>0</v>
      </c>
    </row>
    <row r="33" spans="1:8" ht="28.8" x14ac:dyDescent="0.3">
      <c r="A33" s="73">
        <v>15</v>
      </c>
      <c r="B33" s="33" t="s">
        <v>93</v>
      </c>
      <c r="C33" s="36">
        <v>50</v>
      </c>
      <c r="D33" s="69" t="s">
        <v>45</v>
      </c>
      <c r="E33" s="209"/>
      <c r="F33" s="138">
        <f t="shared" si="0"/>
        <v>0</v>
      </c>
      <c r="G33" s="212"/>
      <c r="H33" s="138">
        <f t="shared" si="1"/>
        <v>0</v>
      </c>
    </row>
    <row r="34" spans="1:8" x14ac:dyDescent="0.3">
      <c r="A34" s="73">
        <v>16</v>
      </c>
      <c r="B34" s="33" t="s">
        <v>49</v>
      </c>
      <c r="C34" s="36">
        <v>200</v>
      </c>
      <c r="D34" s="34" t="s">
        <v>44</v>
      </c>
      <c r="E34" s="209"/>
      <c r="F34" s="138">
        <f t="shared" si="0"/>
        <v>0</v>
      </c>
      <c r="G34" s="212"/>
      <c r="H34" s="138">
        <f t="shared" si="1"/>
        <v>0</v>
      </c>
    </row>
    <row r="35" spans="1:8" x14ac:dyDescent="0.3">
      <c r="A35" s="73">
        <v>17</v>
      </c>
      <c r="B35" s="33" t="s">
        <v>2</v>
      </c>
      <c r="C35" s="36">
        <v>250</v>
      </c>
      <c r="D35" s="34" t="s">
        <v>45</v>
      </c>
      <c r="E35" s="209"/>
      <c r="F35" s="138">
        <f t="shared" si="0"/>
        <v>0</v>
      </c>
      <c r="G35" s="212"/>
      <c r="H35" s="138">
        <f t="shared" si="1"/>
        <v>0</v>
      </c>
    </row>
    <row r="36" spans="1:8" ht="28.8" x14ac:dyDescent="0.3">
      <c r="A36" s="73">
        <v>18</v>
      </c>
      <c r="B36" s="33" t="s">
        <v>48</v>
      </c>
      <c r="C36" s="36">
        <v>200</v>
      </c>
      <c r="D36" s="34" t="s">
        <v>44</v>
      </c>
      <c r="E36" s="209"/>
      <c r="F36" s="138">
        <f t="shared" si="0"/>
        <v>0</v>
      </c>
      <c r="G36" s="212"/>
      <c r="H36" s="138">
        <f t="shared" si="1"/>
        <v>0</v>
      </c>
    </row>
    <row r="37" spans="1:8" x14ac:dyDescent="0.3">
      <c r="A37" s="73">
        <v>19</v>
      </c>
      <c r="B37" s="6" t="s">
        <v>150</v>
      </c>
      <c r="C37" s="36">
        <v>50</v>
      </c>
      <c r="D37" s="34" t="s">
        <v>45</v>
      </c>
      <c r="E37" s="209"/>
      <c r="F37" s="138">
        <f t="shared" si="0"/>
        <v>0</v>
      </c>
      <c r="G37" s="212"/>
      <c r="H37" s="138">
        <f t="shared" si="1"/>
        <v>0</v>
      </c>
    </row>
    <row r="38" spans="1:8" x14ac:dyDescent="0.3">
      <c r="A38" s="73">
        <v>20</v>
      </c>
      <c r="B38" s="33" t="s">
        <v>12</v>
      </c>
      <c r="C38" s="36">
        <v>250</v>
      </c>
      <c r="D38" s="34" t="s">
        <v>45</v>
      </c>
      <c r="E38" s="209"/>
      <c r="F38" s="138">
        <f t="shared" si="0"/>
        <v>0</v>
      </c>
      <c r="G38" s="212"/>
      <c r="H38" s="138">
        <f t="shared" si="1"/>
        <v>0</v>
      </c>
    </row>
    <row r="39" spans="1:8" x14ac:dyDescent="0.3">
      <c r="A39" s="73">
        <v>21</v>
      </c>
      <c r="B39" s="33" t="s">
        <v>7</v>
      </c>
      <c r="C39" s="36">
        <v>150</v>
      </c>
      <c r="D39" s="34" t="s">
        <v>45</v>
      </c>
      <c r="E39" s="209"/>
      <c r="F39" s="138">
        <f t="shared" si="0"/>
        <v>0</v>
      </c>
      <c r="G39" s="212"/>
      <c r="H39" s="138">
        <f t="shared" si="1"/>
        <v>0</v>
      </c>
    </row>
    <row r="40" spans="1:8" x14ac:dyDescent="0.3">
      <c r="A40" s="73">
        <v>22</v>
      </c>
      <c r="B40" s="33" t="s">
        <v>8</v>
      </c>
      <c r="C40" s="36">
        <v>150</v>
      </c>
      <c r="D40" s="34" t="s">
        <v>45</v>
      </c>
      <c r="E40" s="209"/>
      <c r="F40" s="138">
        <f t="shared" si="0"/>
        <v>0</v>
      </c>
      <c r="G40" s="212"/>
      <c r="H40" s="138">
        <f t="shared" si="1"/>
        <v>0</v>
      </c>
    </row>
    <row r="41" spans="1:8" x14ac:dyDescent="0.3">
      <c r="A41" s="73">
        <v>23</v>
      </c>
      <c r="B41" s="33" t="s">
        <v>39</v>
      </c>
      <c r="C41" s="36">
        <v>100</v>
      </c>
      <c r="D41" s="34" t="s">
        <v>45</v>
      </c>
      <c r="E41" s="209"/>
      <c r="F41" s="138">
        <f t="shared" si="0"/>
        <v>0</v>
      </c>
      <c r="G41" s="212"/>
      <c r="H41" s="138">
        <f t="shared" si="1"/>
        <v>0</v>
      </c>
    </row>
    <row r="42" spans="1:8" x14ac:dyDescent="0.3">
      <c r="A42" s="73">
        <v>24</v>
      </c>
      <c r="B42" s="33" t="s">
        <v>40</v>
      </c>
      <c r="C42" s="36">
        <v>250</v>
      </c>
      <c r="D42" s="34" t="s">
        <v>45</v>
      </c>
      <c r="E42" s="209"/>
      <c r="F42" s="138">
        <f t="shared" si="0"/>
        <v>0</v>
      </c>
      <c r="G42" s="212"/>
      <c r="H42" s="138">
        <f t="shared" si="1"/>
        <v>0</v>
      </c>
    </row>
    <row r="43" spans="1:8" x14ac:dyDescent="0.3">
      <c r="A43" s="73">
        <v>25</v>
      </c>
      <c r="B43" s="33" t="s">
        <v>94</v>
      </c>
      <c r="C43" s="36">
        <v>100</v>
      </c>
      <c r="D43" s="34" t="s">
        <v>44</v>
      </c>
      <c r="E43" s="209"/>
      <c r="F43" s="138">
        <f t="shared" si="0"/>
        <v>0</v>
      </c>
      <c r="G43" s="212"/>
      <c r="H43" s="138">
        <f t="shared" si="1"/>
        <v>0</v>
      </c>
    </row>
    <row r="44" spans="1:8" x14ac:dyDescent="0.3">
      <c r="A44" s="73">
        <v>26</v>
      </c>
      <c r="B44" s="33" t="s">
        <v>46</v>
      </c>
      <c r="C44" s="36">
        <v>200</v>
      </c>
      <c r="D44" s="34" t="s">
        <v>44</v>
      </c>
      <c r="E44" s="209"/>
      <c r="F44" s="138">
        <f t="shared" si="0"/>
        <v>0</v>
      </c>
      <c r="G44" s="212"/>
      <c r="H44" s="138">
        <f t="shared" si="1"/>
        <v>0</v>
      </c>
    </row>
    <row r="45" spans="1:8" x14ac:dyDescent="0.3">
      <c r="A45" s="73">
        <v>27</v>
      </c>
      <c r="B45" s="33" t="s">
        <v>42</v>
      </c>
      <c r="C45" s="36">
        <v>100</v>
      </c>
      <c r="D45" s="34" t="s">
        <v>44</v>
      </c>
      <c r="E45" s="209"/>
      <c r="F45" s="138">
        <f t="shared" si="0"/>
        <v>0</v>
      </c>
      <c r="G45" s="212"/>
      <c r="H45" s="138">
        <f t="shared" si="1"/>
        <v>0</v>
      </c>
    </row>
    <row r="46" spans="1:8" x14ac:dyDescent="0.3">
      <c r="A46" s="73">
        <v>28</v>
      </c>
      <c r="B46" s="33" t="s">
        <v>15</v>
      </c>
      <c r="C46" s="36">
        <v>300</v>
      </c>
      <c r="D46" s="34" t="s">
        <v>44</v>
      </c>
      <c r="E46" s="209"/>
      <c r="F46" s="138">
        <f t="shared" si="0"/>
        <v>0</v>
      </c>
      <c r="G46" s="212"/>
      <c r="H46" s="138">
        <f t="shared" si="1"/>
        <v>0</v>
      </c>
    </row>
    <row r="47" spans="1:8" x14ac:dyDescent="0.3">
      <c r="A47" s="73">
        <v>29</v>
      </c>
      <c r="B47" s="33" t="s">
        <v>41</v>
      </c>
      <c r="C47" s="36">
        <v>100</v>
      </c>
      <c r="D47" s="34" t="s">
        <v>44</v>
      </c>
      <c r="E47" s="209"/>
      <c r="F47" s="138">
        <f t="shared" si="0"/>
        <v>0</v>
      </c>
      <c r="G47" s="212"/>
      <c r="H47" s="138">
        <f t="shared" si="1"/>
        <v>0</v>
      </c>
    </row>
    <row r="48" spans="1:8" x14ac:dyDescent="0.3">
      <c r="A48" s="73">
        <v>30</v>
      </c>
      <c r="B48" s="33" t="s">
        <v>107</v>
      </c>
      <c r="C48" s="36">
        <v>150</v>
      </c>
      <c r="D48" s="34" t="s">
        <v>45</v>
      </c>
      <c r="E48" s="209"/>
      <c r="F48" s="138">
        <f t="shared" si="0"/>
        <v>0</v>
      </c>
      <c r="G48" s="212"/>
      <c r="H48" s="138">
        <f t="shared" si="1"/>
        <v>0</v>
      </c>
    </row>
    <row r="49" spans="1:8" x14ac:dyDescent="0.3">
      <c r="A49" s="73">
        <v>31</v>
      </c>
      <c r="B49" s="33" t="s">
        <v>14</v>
      </c>
      <c r="C49" s="36">
        <v>50</v>
      </c>
      <c r="D49" s="34" t="s">
        <v>44</v>
      </c>
      <c r="E49" s="209"/>
      <c r="F49" s="138">
        <f t="shared" si="0"/>
        <v>0</v>
      </c>
      <c r="G49" s="212"/>
      <c r="H49" s="138">
        <f t="shared" si="1"/>
        <v>0</v>
      </c>
    </row>
    <row r="50" spans="1:8" ht="28.8" x14ac:dyDescent="0.3">
      <c r="A50" s="73">
        <v>32</v>
      </c>
      <c r="B50" s="33" t="s">
        <v>50</v>
      </c>
      <c r="C50" s="36">
        <v>100</v>
      </c>
      <c r="D50" s="34" t="s">
        <v>44</v>
      </c>
      <c r="E50" s="209"/>
      <c r="F50" s="138">
        <f t="shared" si="0"/>
        <v>0</v>
      </c>
      <c r="G50" s="212"/>
      <c r="H50" s="138">
        <f t="shared" si="1"/>
        <v>0</v>
      </c>
    </row>
    <row r="51" spans="1:8" x14ac:dyDescent="0.3">
      <c r="A51" s="73">
        <v>33</v>
      </c>
      <c r="B51" s="33" t="s">
        <v>3</v>
      </c>
      <c r="C51" s="36">
        <v>1500</v>
      </c>
      <c r="D51" s="34" t="s">
        <v>45</v>
      </c>
      <c r="E51" s="209"/>
      <c r="F51" s="138">
        <f t="shared" si="0"/>
        <v>0</v>
      </c>
      <c r="G51" s="212"/>
      <c r="H51" s="138">
        <f t="shared" si="1"/>
        <v>0</v>
      </c>
    </row>
    <row r="52" spans="1:8" x14ac:dyDescent="0.3">
      <c r="A52" s="32"/>
      <c r="B52" s="35"/>
      <c r="C52" s="36"/>
      <c r="D52" s="36"/>
      <c r="E52" s="209"/>
      <c r="F52" s="138">
        <f t="shared" si="0"/>
        <v>0</v>
      </c>
      <c r="G52" s="212"/>
      <c r="H52" s="138">
        <f t="shared" si="1"/>
        <v>0</v>
      </c>
    </row>
    <row r="53" spans="1:8" ht="17.25" customHeight="1" x14ac:dyDescent="0.3">
      <c r="A53" s="32">
        <v>34</v>
      </c>
      <c r="B53" s="33" t="s">
        <v>9</v>
      </c>
      <c r="C53" s="36">
        <v>50</v>
      </c>
      <c r="D53" s="34" t="s">
        <v>45</v>
      </c>
      <c r="E53" s="209"/>
      <c r="F53" s="138">
        <f t="shared" si="0"/>
        <v>0</v>
      </c>
      <c r="G53" s="212"/>
      <c r="H53" s="138">
        <f t="shared" si="1"/>
        <v>0</v>
      </c>
    </row>
    <row r="54" spans="1:8" x14ac:dyDescent="0.3">
      <c r="A54" s="32">
        <v>35</v>
      </c>
      <c r="B54" s="33" t="s">
        <v>27</v>
      </c>
      <c r="C54" s="36">
        <v>100</v>
      </c>
      <c r="D54" s="34" t="s">
        <v>45</v>
      </c>
      <c r="E54" s="209"/>
      <c r="F54" s="138">
        <f t="shared" si="0"/>
        <v>0</v>
      </c>
      <c r="G54" s="212"/>
      <c r="H54" s="138">
        <f t="shared" si="1"/>
        <v>0</v>
      </c>
    </row>
    <row r="55" spans="1:8" x14ac:dyDescent="0.3">
      <c r="A55" s="73">
        <v>36</v>
      </c>
      <c r="B55" s="33" t="s">
        <v>0</v>
      </c>
      <c r="C55" s="36">
        <v>300</v>
      </c>
      <c r="D55" s="34" t="s">
        <v>45</v>
      </c>
      <c r="E55" s="209"/>
      <c r="F55" s="138">
        <f t="shared" si="0"/>
        <v>0</v>
      </c>
      <c r="G55" s="212"/>
      <c r="H55" s="138">
        <f t="shared" si="1"/>
        <v>0</v>
      </c>
    </row>
    <row r="56" spans="1:8" x14ac:dyDescent="0.3">
      <c r="A56" s="73">
        <v>37</v>
      </c>
      <c r="B56" s="33" t="s">
        <v>31</v>
      </c>
      <c r="C56" s="36">
        <v>50</v>
      </c>
      <c r="D56" s="34" t="s">
        <v>45</v>
      </c>
      <c r="E56" s="209"/>
      <c r="F56" s="138">
        <f t="shared" si="0"/>
        <v>0</v>
      </c>
      <c r="G56" s="212"/>
      <c r="H56" s="138">
        <f t="shared" si="1"/>
        <v>0</v>
      </c>
    </row>
    <row r="57" spans="1:8" x14ac:dyDescent="0.3">
      <c r="A57" s="73">
        <v>38</v>
      </c>
      <c r="B57" s="33" t="s">
        <v>13</v>
      </c>
      <c r="C57" s="36">
        <v>250</v>
      </c>
      <c r="D57" s="34" t="s">
        <v>45</v>
      </c>
      <c r="E57" s="209"/>
      <c r="F57" s="138">
        <f t="shared" si="0"/>
        <v>0</v>
      </c>
      <c r="G57" s="212"/>
      <c r="H57" s="138">
        <f t="shared" si="1"/>
        <v>0</v>
      </c>
    </row>
    <row r="58" spans="1:8" x14ac:dyDescent="0.3">
      <c r="A58" s="73">
        <v>39</v>
      </c>
      <c r="B58" s="33" t="s">
        <v>28</v>
      </c>
      <c r="C58" s="36">
        <v>30</v>
      </c>
      <c r="D58" s="69" t="s">
        <v>45</v>
      </c>
      <c r="E58" s="209"/>
      <c r="F58" s="138">
        <f t="shared" si="0"/>
        <v>0</v>
      </c>
      <c r="G58" s="212"/>
      <c r="H58" s="138">
        <f t="shared" si="1"/>
        <v>0</v>
      </c>
    </row>
    <row r="59" spans="1:8" x14ac:dyDescent="0.3">
      <c r="A59" s="73">
        <v>40</v>
      </c>
      <c r="B59" s="33" t="s">
        <v>25</v>
      </c>
      <c r="C59" s="36">
        <v>20</v>
      </c>
      <c r="D59" s="34" t="s">
        <v>45</v>
      </c>
      <c r="E59" s="209"/>
      <c r="F59" s="138">
        <f t="shared" si="0"/>
        <v>0</v>
      </c>
      <c r="G59" s="212"/>
      <c r="H59" s="138">
        <f t="shared" si="1"/>
        <v>0</v>
      </c>
    </row>
    <row r="60" spans="1:8" ht="28.8" x14ac:dyDescent="0.3">
      <c r="A60" s="73">
        <v>41</v>
      </c>
      <c r="B60" s="33" t="s">
        <v>73</v>
      </c>
      <c r="C60" s="36">
        <v>30</v>
      </c>
      <c r="D60" s="34" t="s">
        <v>45</v>
      </c>
      <c r="E60" s="209"/>
      <c r="F60" s="138">
        <f t="shared" si="0"/>
        <v>0</v>
      </c>
      <c r="G60" s="212"/>
      <c r="H60" s="138">
        <f t="shared" si="1"/>
        <v>0</v>
      </c>
    </row>
    <row r="61" spans="1:8" x14ac:dyDescent="0.3">
      <c r="A61" s="73">
        <v>42</v>
      </c>
      <c r="B61" s="33" t="s">
        <v>26</v>
      </c>
      <c r="C61" s="36">
        <v>100</v>
      </c>
      <c r="D61" s="34" t="s">
        <v>45</v>
      </c>
      <c r="E61" s="209"/>
      <c r="F61" s="138">
        <f t="shared" si="0"/>
        <v>0</v>
      </c>
      <c r="G61" s="212"/>
      <c r="H61" s="138">
        <f t="shared" si="1"/>
        <v>0</v>
      </c>
    </row>
    <row r="62" spans="1:8" x14ac:dyDescent="0.3">
      <c r="A62" s="73">
        <v>43</v>
      </c>
      <c r="B62" s="35" t="s">
        <v>29</v>
      </c>
      <c r="C62" s="36">
        <v>50</v>
      </c>
      <c r="D62" s="34" t="s">
        <v>45</v>
      </c>
      <c r="E62" s="209"/>
      <c r="F62" s="138">
        <f t="shared" si="0"/>
        <v>0</v>
      </c>
      <c r="G62" s="212"/>
      <c r="H62" s="138">
        <f t="shared" si="1"/>
        <v>0</v>
      </c>
    </row>
    <row r="63" spans="1:8" x14ac:dyDescent="0.3">
      <c r="A63" s="73">
        <v>44</v>
      </c>
      <c r="B63" s="33" t="s">
        <v>11</v>
      </c>
      <c r="C63" s="36">
        <v>50</v>
      </c>
      <c r="D63" s="36" t="s">
        <v>45</v>
      </c>
      <c r="E63" s="209"/>
      <c r="F63" s="138">
        <f t="shared" si="0"/>
        <v>0</v>
      </c>
      <c r="G63" s="212"/>
      <c r="H63" s="138">
        <f t="shared" si="1"/>
        <v>0</v>
      </c>
    </row>
    <row r="64" spans="1:8" x14ac:dyDescent="0.3">
      <c r="A64" s="73">
        <v>45</v>
      </c>
      <c r="B64" s="33" t="s">
        <v>24</v>
      </c>
      <c r="C64" s="36">
        <v>100</v>
      </c>
      <c r="D64" s="36" t="s">
        <v>45</v>
      </c>
      <c r="E64" s="209"/>
      <c r="F64" s="138">
        <f t="shared" si="0"/>
        <v>0</v>
      </c>
      <c r="G64" s="212"/>
      <c r="H64" s="138">
        <f t="shared" si="1"/>
        <v>0</v>
      </c>
    </row>
    <row r="65" spans="1:10" ht="72" x14ac:dyDescent="0.3">
      <c r="A65" s="73">
        <v>46</v>
      </c>
      <c r="B65" s="55" t="s">
        <v>316</v>
      </c>
      <c r="C65" s="13">
        <v>30</v>
      </c>
      <c r="D65" s="34" t="s">
        <v>45</v>
      </c>
      <c r="E65" s="200"/>
      <c r="F65" s="138">
        <f t="shared" si="0"/>
        <v>0</v>
      </c>
      <c r="G65" s="206"/>
      <c r="H65" s="138">
        <f t="shared" si="1"/>
        <v>0</v>
      </c>
    </row>
    <row r="66" spans="1:10" x14ac:dyDescent="0.3">
      <c r="A66" s="73">
        <v>47</v>
      </c>
      <c r="B66" s="55" t="s">
        <v>144</v>
      </c>
      <c r="C66" s="13">
        <v>30</v>
      </c>
      <c r="D66" s="34" t="s">
        <v>45</v>
      </c>
      <c r="E66" s="200"/>
      <c r="F66" s="138">
        <f t="shared" si="0"/>
        <v>0</v>
      </c>
      <c r="G66" s="206"/>
      <c r="H66" s="138">
        <f t="shared" si="1"/>
        <v>0</v>
      </c>
    </row>
    <row r="67" spans="1:10" x14ac:dyDescent="0.3">
      <c r="A67" s="73">
        <v>48</v>
      </c>
      <c r="B67" s="55" t="s">
        <v>317</v>
      </c>
      <c r="C67" s="13">
        <v>15</v>
      </c>
      <c r="D67" s="36" t="s">
        <v>45</v>
      </c>
      <c r="E67" s="200"/>
      <c r="F67" s="138">
        <f t="shared" si="0"/>
        <v>0</v>
      </c>
      <c r="G67" s="206"/>
      <c r="H67" s="138">
        <f t="shared" si="1"/>
        <v>0</v>
      </c>
    </row>
    <row r="68" spans="1:10" x14ac:dyDescent="0.3">
      <c r="A68" s="73">
        <v>49</v>
      </c>
      <c r="B68" s="55" t="s">
        <v>145</v>
      </c>
      <c r="C68" s="13">
        <v>5</v>
      </c>
      <c r="D68" s="59" t="s">
        <v>122</v>
      </c>
      <c r="E68" s="200"/>
      <c r="F68" s="138">
        <f t="shared" si="0"/>
        <v>0</v>
      </c>
      <c r="G68" s="206"/>
      <c r="H68" s="138">
        <f t="shared" si="1"/>
        <v>0</v>
      </c>
    </row>
    <row r="69" spans="1:10" x14ac:dyDescent="0.3">
      <c r="A69" s="73">
        <v>50</v>
      </c>
      <c r="B69" s="55" t="s">
        <v>146</v>
      </c>
      <c r="C69" s="13">
        <v>20</v>
      </c>
      <c r="D69" s="59" t="s">
        <v>45</v>
      </c>
      <c r="E69" s="200"/>
      <c r="F69" s="138">
        <f t="shared" si="0"/>
        <v>0</v>
      </c>
      <c r="G69" s="206"/>
      <c r="H69" s="138">
        <f t="shared" si="1"/>
        <v>0</v>
      </c>
    </row>
    <row r="70" spans="1:10" x14ac:dyDescent="0.3">
      <c r="A70" s="73">
        <v>51</v>
      </c>
      <c r="B70" s="55" t="s">
        <v>147</v>
      </c>
      <c r="C70" s="13">
        <v>20</v>
      </c>
      <c r="D70" s="59" t="s">
        <v>45</v>
      </c>
      <c r="E70" s="200"/>
      <c r="F70" s="138">
        <f t="shared" si="0"/>
        <v>0</v>
      </c>
      <c r="G70" s="206"/>
      <c r="H70" s="138">
        <f t="shared" si="1"/>
        <v>0</v>
      </c>
    </row>
    <row r="71" spans="1:10" x14ac:dyDescent="0.3">
      <c r="A71" s="73">
        <v>52</v>
      </c>
      <c r="B71" s="55" t="s">
        <v>148</v>
      </c>
      <c r="C71" s="13">
        <v>20</v>
      </c>
      <c r="D71" s="59" t="s">
        <v>45</v>
      </c>
      <c r="E71" s="200"/>
      <c r="F71" s="138">
        <f t="shared" si="0"/>
        <v>0</v>
      </c>
      <c r="G71" s="206"/>
      <c r="H71" s="138">
        <f t="shared" si="1"/>
        <v>0</v>
      </c>
    </row>
    <row r="72" spans="1:10" x14ac:dyDescent="0.3">
      <c r="A72" s="12"/>
      <c r="B72" s="55"/>
      <c r="C72" s="13">
        <f>SUM(C3:C71)</f>
        <v>7140</v>
      </c>
      <c r="D72" s="30"/>
      <c r="E72" s="200"/>
      <c r="F72" s="138">
        <f t="shared" si="0"/>
        <v>0</v>
      </c>
      <c r="G72" s="206"/>
      <c r="H72" s="138">
        <f t="shared" si="1"/>
        <v>0</v>
      </c>
    </row>
    <row r="73" spans="1:10" s="46" customFormat="1" x14ac:dyDescent="0.3">
      <c r="A73" s="132"/>
      <c r="B73" s="115"/>
      <c r="C73" s="139"/>
      <c r="D73" s="139"/>
      <c r="E73" s="46" t="s">
        <v>329</v>
      </c>
      <c r="F73" s="46">
        <f>SUM(F19:F72)</f>
        <v>0</v>
      </c>
      <c r="G73" s="181"/>
      <c r="H73" s="46">
        <f t="shared" ref="H73" si="2">SUM(H19:H72)</f>
        <v>0</v>
      </c>
    </row>
    <row r="74" spans="1:10" x14ac:dyDescent="0.3">
      <c r="B74" s="52"/>
      <c r="C74" s="38"/>
      <c r="J74" s="46"/>
    </row>
    <row r="75" spans="1:10" x14ac:dyDescent="0.3">
      <c r="A75" s="236" t="s">
        <v>318</v>
      </c>
      <c r="B75" s="257"/>
      <c r="C75" s="257"/>
      <c r="D75" s="257"/>
      <c r="E75" s="257"/>
      <c r="F75" s="257"/>
      <c r="G75" s="257"/>
      <c r="H75" s="257"/>
    </row>
    <row r="76" spans="1:10" x14ac:dyDescent="0.3">
      <c r="A76" s="257"/>
      <c r="B76" s="257"/>
      <c r="C76" s="257"/>
      <c r="D76" s="257"/>
      <c r="E76" s="257"/>
      <c r="F76" s="257"/>
      <c r="G76" s="257"/>
      <c r="H76" s="257"/>
    </row>
    <row r="77" spans="1:10" x14ac:dyDescent="0.3">
      <c r="A77" s="257"/>
      <c r="B77" s="257"/>
      <c r="C77" s="257"/>
      <c r="D77" s="257"/>
      <c r="E77" s="257"/>
      <c r="F77" s="257"/>
      <c r="G77" s="257"/>
      <c r="H77" s="257"/>
    </row>
    <row r="80" spans="1:10" ht="15.75" customHeight="1" x14ac:dyDescent="0.3">
      <c r="G80" s="235" t="s">
        <v>345</v>
      </c>
    </row>
  </sheetData>
  <sortState ref="B57:D68">
    <sortCondition ref="B57"/>
  </sortState>
  <mergeCells count="10">
    <mergeCell ref="A75:H77"/>
    <mergeCell ref="A1:H1"/>
    <mergeCell ref="A3:H3"/>
    <mergeCell ref="A4:H4"/>
    <mergeCell ref="A7:H7"/>
    <mergeCell ref="A9:H9"/>
    <mergeCell ref="A10:H10"/>
    <mergeCell ref="A12:H13"/>
    <mergeCell ref="A15:H15"/>
    <mergeCell ref="A18:H18"/>
  </mergeCells>
  <pageMargins left="0.7" right="0.7" top="0.75" bottom="0.75" header="0.3" footer="0.3"/>
  <pageSetup paperSize="9" orientation="portrait" horizontalDpi="300" verticalDpi="30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L29"/>
  <sheetViews>
    <sheetView topLeftCell="A16" zoomScaleNormal="100" workbookViewId="0">
      <selection activeCell="G29" sqref="G29"/>
    </sheetView>
  </sheetViews>
  <sheetFormatPr defaultColWidth="8.6640625" defaultRowHeight="14.4" x14ac:dyDescent="0.3"/>
  <cols>
    <col min="1" max="1" width="3.5546875" style="10" customWidth="1"/>
    <col min="2" max="2" width="20.5546875" style="10" customWidth="1"/>
    <col min="3" max="3" width="6.5546875" style="71" customWidth="1"/>
    <col min="4" max="4" width="10.33203125" style="72" customWidth="1"/>
    <col min="5" max="5" width="12.5546875" style="10" customWidth="1"/>
    <col min="6" max="6" width="10.5546875" style="10" customWidth="1"/>
    <col min="7" max="7" width="10.5546875" style="168" customWidth="1"/>
    <col min="8" max="8" width="10.5546875" style="10" customWidth="1"/>
    <col min="9" max="9" width="13.6640625" style="10" customWidth="1"/>
    <col min="10" max="10" width="13.6640625" style="11" customWidth="1"/>
    <col min="11" max="11" width="6.5546875" style="10" customWidth="1"/>
    <col min="12" max="12" width="6.6640625" style="10" customWidth="1"/>
    <col min="13" max="18" width="3.88671875" style="10" customWidth="1"/>
    <col min="19" max="16384" width="8.6640625" style="10"/>
  </cols>
  <sheetData>
    <row r="1" spans="1:8" x14ac:dyDescent="0.3">
      <c r="A1" s="238" t="s">
        <v>336</v>
      </c>
      <c r="B1" s="239"/>
      <c r="C1" s="239"/>
      <c r="D1" s="239"/>
      <c r="E1" s="239"/>
      <c r="F1" s="239"/>
      <c r="G1" s="239"/>
      <c r="H1" s="239"/>
    </row>
    <row r="2" spans="1:8" x14ac:dyDescent="0.3">
      <c r="A2" s="15"/>
      <c r="B2" s="15"/>
      <c r="C2" s="80"/>
      <c r="D2" s="20"/>
      <c r="E2" s="15"/>
      <c r="F2" s="15"/>
      <c r="G2" s="167"/>
      <c r="H2" s="15"/>
    </row>
    <row r="3" spans="1:8" x14ac:dyDescent="0.3">
      <c r="A3" s="241" t="s">
        <v>119</v>
      </c>
      <c r="B3" s="242"/>
      <c r="C3" s="242"/>
      <c r="D3" s="239"/>
      <c r="E3" s="239"/>
      <c r="F3" s="239"/>
      <c r="G3" s="239"/>
      <c r="H3" s="239"/>
    </row>
    <row r="4" spans="1:8" x14ac:dyDescent="0.3">
      <c r="A4" s="240" t="s">
        <v>95</v>
      </c>
      <c r="B4" s="240"/>
      <c r="C4" s="240"/>
      <c r="D4" s="240"/>
      <c r="E4" s="240"/>
      <c r="F4" s="240"/>
      <c r="G4" s="240"/>
      <c r="H4" s="240"/>
    </row>
    <row r="5" spans="1:8" x14ac:dyDescent="0.3">
      <c r="A5" s="22" t="s">
        <v>96</v>
      </c>
      <c r="C5" s="38"/>
      <c r="D5" s="21"/>
    </row>
    <row r="6" spans="1:8" x14ac:dyDescent="0.3">
      <c r="C6" s="38"/>
      <c r="D6" s="21"/>
    </row>
    <row r="7" spans="1:8" x14ac:dyDescent="0.3">
      <c r="A7" s="243" t="s">
        <v>331</v>
      </c>
      <c r="B7" s="244"/>
      <c r="C7" s="244"/>
      <c r="D7" s="244"/>
      <c r="E7" s="244"/>
      <c r="F7" s="244"/>
      <c r="G7" s="244"/>
      <c r="H7" s="244"/>
    </row>
    <row r="8" spans="1:8" x14ac:dyDescent="0.3">
      <c r="C8" s="38"/>
      <c r="D8" s="21"/>
    </row>
    <row r="9" spans="1:8" x14ac:dyDescent="0.3">
      <c r="A9" s="245" t="s">
        <v>97</v>
      </c>
      <c r="B9" s="245"/>
      <c r="C9" s="245"/>
      <c r="D9" s="245"/>
      <c r="E9" s="245"/>
      <c r="F9" s="245"/>
      <c r="G9" s="245"/>
      <c r="H9" s="245"/>
    </row>
    <row r="10" spans="1:8" x14ac:dyDescent="0.3">
      <c r="A10" s="246" t="s">
        <v>98</v>
      </c>
      <c r="B10" s="246"/>
      <c r="C10" s="246"/>
      <c r="D10" s="246"/>
      <c r="E10" s="246"/>
      <c r="F10" s="246"/>
      <c r="G10" s="246"/>
      <c r="H10" s="246"/>
    </row>
    <row r="11" spans="1:8" x14ac:dyDescent="0.3">
      <c r="C11" s="38"/>
      <c r="D11" s="21"/>
    </row>
    <row r="12" spans="1:8" x14ac:dyDescent="0.3">
      <c r="A12" s="247" t="s">
        <v>99</v>
      </c>
      <c r="B12" s="247"/>
      <c r="C12" s="247"/>
      <c r="D12" s="247"/>
      <c r="E12" s="247"/>
      <c r="F12" s="247"/>
      <c r="G12" s="248"/>
      <c r="H12" s="248"/>
    </row>
    <row r="13" spans="1:8" x14ac:dyDescent="0.3">
      <c r="A13" s="247"/>
      <c r="B13" s="247"/>
      <c r="C13" s="247"/>
      <c r="D13" s="247"/>
      <c r="E13" s="247"/>
      <c r="F13" s="247"/>
      <c r="G13" s="248"/>
      <c r="H13" s="248"/>
    </row>
    <row r="14" spans="1:8" x14ac:dyDescent="0.3">
      <c r="A14" s="18"/>
      <c r="B14" s="18"/>
      <c r="C14" s="75"/>
      <c r="D14" s="18"/>
      <c r="E14" s="18"/>
      <c r="F14" s="18"/>
      <c r="G14" s="201"/>
      <c r="H14" s="11"/>
    </row>
    <row r="15" spans="1:8" x14ac:dyDescent="0.3">
      <c r="A15" s="249" t="s">
        <v>110</v>
      </c>
      <c r="B15" s="250"/>
      <c r="C15" s="250"/>
      <c r="D15" s="250"/>
      <c r="E15" s="250"/>
      <c r="F15" s="250"/>
      <c r="G15" s="250"/>
      <c r="H15" s="250"/>
    </row>
    <row r="16" spans="1:8" x14ac:dyDescent="0.3">
      <c r="C16" s="74"/>
      <c r="D16" s="3"/>
    </row>
    <row r="17" spans="1:12" s="21" customFormat="1" ht="57.6" x14ac:dyDescent="0.3">
      <c r="A17" s="39" t="s">
        <v>72</v>
      </c>
      <c r="B17" s="1" t="s">
        <v>16</v>
      </c>
      <c r="C17" s="82" t="s">
        <v>17</v>
      </c>
      <c r="D17" s="1" t="s">
        <v>22</v>
      </c>
      <c r="E17" s="1" t="s">
        <v>18</v>
      </c>
      <c r="F17" s="1" t="s">
        <v>19</v>
      </c>
      <c r="G17" s="202" t="s">
        <v>20</v>
      </c>
      <c r="H17" s="1" t="s">
        <v>21</v>
      </c>
      <c r="I17" s="119" t="s">
        <v>326</v>
      </c>
      <c r="J17" s="119" t="s">
        <v>327</v>
      </c>
    </row>
    <row r="18" spans="1:12" x14ac:dyDescent="0.3">
      <c r="A18" s="251" t="s">
        <v>33</v>
      </c>
      <c r="B18" s="251"/>
      <c r="C18" s="251"/>
      <c r="D18" s="251"/>
      <c r="E18" s="251"/>
      <c r="F18" s="251"/>
      <c r="G18" s="251"/>
      <c r="H18" s="251"/>
      <c r="I18" s="251"/>
      <c r="J18" s="251"/>
    </row>
    <row r="19" spans="1:12" ht="28.8" x14ac:dyDescent="0.3">
      <c r="A19" s="140">
        <v>1</v>
      </c>
      <c r="B19" s="141" t="s">
        <v>74</v>
      </c>
      <c r="C19" s="142">
        <v>40</v>
      </c>
      <c r="D19" s="224" t="s">
        <v>23</v>
      </c>
      <c r="E19" s="207"/>
      <c r="F19" s="136" t="e">
        <f>C19/I19*E19</f>
        <v>#DIV/0!</v>
      </c>
      <c r="G19" s="226"/>
      <c r="H19" s="136" t="e">
        <f>F19*(1+G19)</f>
        <v>#DIV/0!</v>
      </c>
      <c r="I19" s="200"/>
      <c r="J19" s="222"/>
    </row>
    <row r="20" spans="1:12" ht="28.8" x14ac:dyDescent="0.3">
      <c r="A20" s="39">
        <v>2</v>
      </c>
      <c r="B20" s="47" t="s">
        <v>108</v>
      </c>
      <c r="C20" s="83">
        <v>225</v>
      </c>
      <c r="D20" s="225" t="s">
        <v>23</v>
      </c>
      <c r="E20" s="208"/>
      <c r="F20" s="136" t="e">
        <f t="shared" ref="F20:F21" si="0">C20/I20*E20</f>
        <v>#DIV/0!</v>
      </c>
      <c r="G20" s="227"/>
      <c r="H20" s="136" t="e">
        <f t="shared" ref="H20:H21" si="1">F20*(1+G20)</f>
        <v>#DIV/0!</v>
      </c>
      <c r="I20" s="200"/>
      <c r="J20" s="222"/>
    </row>
    <row r="21" spans="1:12" ht="28.8" x14ac:dyDescent="0.3">
      <c r="A21" s="39">
        <v>3</v>
      </c>
      <c r="B21" s="48" t="s">
        <v>109</v>
      </c>
      <c r="C21" s="83">
        <v>315</v>
      </c>
      <c r="D21" s="225" t="s">
        <v>23</v>
      </c>
      <c r="E21" s="208"/>
      <c r="F21" s="136" t="e">
        <f t="shared" si="0"/>
        <v>#DIV/0!</v>
      </c>
      <c r="G21" s="227"/>
      <c r="H21" s="136" t="e">
        <f t="shared" si="1"/>
        <v>#DIV/0!</v>
      </c>
      <c r="I21" s="200"/>
      <c r="J21" s="222"/>
    </row>
    <row r="22" spans="1:12" s="46" customFormat="1" x14ac:dyDescent="0.3">
      <c r="C22" s="144"/>
      <c r="D22" s="145"/>
      <c r="E22" s="46" t="s">
        <v>329</v>
      </c>
      <c r="F22" s="46" t="e">
        <f>SUM(F19:F21)</f>
        <v>#DIV/0!</v>
      </c>
      <c r="G22" s="181"/>
      <c r="H22" s="46" t="e">
        <f>SUM(H19:H21)</f>
        <v>#DIV/0!</v>
      </c>
      <c r="J22" s="129"/>
    </row>
    <row r="23" spans="1:12" x14ac:dyDescent="0.3">
      <c r="C23" s="74"/>
      <c r="D23" s="114"/>
      <c r="L23" s="46"/>
    </row>
    <row r="24" spans="1:12" x14ac:dyDescent="0.3">
      <c r="A24" s="236" t="s">
        <v>172</v>
      </c>
      <c r="B24" s="255"/>
      <c r="C24" s="255"/>
      <c r="D24" s="255"/>
      <c r="E24" s="255"/>
      <c r="F24" s="255"/>
      <c r="G24" s="255"/>
      <c r="H24" s="255"/>
    </row>
    <row r="25" spans="1:12" x14ac:dyDescent="0.3">
      <c r="A25" s="255"/>
      <c r="B25" s="255"/>
      <c r="C25" s="255"/>
      <c r="D25" s="255"/>
      <c r="E25" s="255"/>
      <c r="F25" s="255"/>
      <c r="G25" s="255"/>
      <c r="H25" s="255"/>
    </row>
    <row r="26" spans="1:12" x14ac:dyDescent="0.3">
      <c r="A26" s="255"/>
      <c r="B26" s="255"/>
      <c r="C26" s="255"/>
      <c r="D26" s="255"/>
      <c r="E26" s="255"/>
      <c r="F26" s="255"/>
      <c r="G26" s="255"/>
      <c r="H26" s="255"/>
    </row>
    <row r="29" spans="1:12" x14ac:dyDescent="0.3">
      <c r="G29" s="235" t="s">
        <v>345</v>
      </c>
    </row>
  </sheetData>
  <sortState ref="B3:C8">
    <sortCondition ref="B3"/>
  </sortState>
  <mergeCells count="10">
    <mergeCell ref="A24:H26"/>
    <mergeCell ref="A1:H1"/>
    <mergeCell ref="A3:H3"/>
    <mergeCell ref="A4:H4"/>
    <mergeCell ref="A7:H7"/>
    <mergeCell ref="A9:H9"/>
    <mergeCell ref="A10:H10"/>
    <mergeCell ref="A12:H13"/>
    <mergeCell ref="A15:H15"/>
    <mergeCell ref="A18:J18"/>
  </mergeCells>
  <pageMargins left="0.7" right="0.7" top="0.75" bottom="0.75" header="0.3" footer="0.3"/>
  <pageSetup paperSize="9" orientation="portrait" horizontalDpi="300" verticalDpi="30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P47"/>
  <sheetViews>
    <sheetView topLeftCell="A37" zoomScaleNormal="100" workbookViewId="0">
      <selection activeCell="I45" sqref="I45"/>
    </sheetView>
  </sheetViews>
  <sheetFormatPr defaultColWidth="8.6640625" defaultRowHeight="14.4" x14ac:dyDescent="0.3"/>
  <cols>
    <col min="1" max="1" width="3.5546875" style="14" customWidth="1"/>
    <col min="2" max="2" width="20.5546875" style="72" customWidth="1"/>
    <col min="3" max="3" width="6.5546875" style="71" customWidth="1"/>
    <col min="4" max="4" width="9.88671875" style="72" customWidth="1"/>
    <col min="5" max="5" width="12.5546875" style="10" customWidth="1"/>
    <col min="6" max="6" width="10.5546875" style="10" customWidth="1"/>
    <col min="7" max="7" width="10.5546875" style="168" customWidth="1"/>
    <col min="8" max="8" width="10.5546875" style="10" customWidth="1"/>
    <col min="9" max="9" width="13.6640625" style="10" customWidth="1"/>
    <col min="10" max="10" width="13.6640625" style="11" customWidth="1"/>
    <col min="11" max="11" width="5.33203125" style="10" customWidth="1"/>
    <col min="12" max="12" width="9.33203125" style="10" customWidth="1"/>
    <col min="13" max="16384" width="8.6640625" style="10"/>
  </cols>
  <sheetData>
    <row r="1" spans="1:8" x14ac:dyDescent="0.3">
      <c r="A1" s="238" t="s">
        <v>337</v>
      </c>
      <c r="B1" s="239"/>
      <c r="C1" s="239"/>
      <c r="D1" s="239"/>
      <c r="E1" s="239"/>
      <c r="F1" s="239"/>
      <c r="G1" s="239"/>
      <c r="H1" s="239"/>
    </row>
    <row r="2" spans="1:8" x14ac:dyDescent="0.3">
      <c r="A2" s="15"/>
      <c r="B2" s="71"/>
      <c r="C2" s="20"/>
      <c r="D2" s="20"/>
      <c r="E2" s="15"/>
      <c r="F2" s="15"/>
      <c r="G2" s="167"/>
      <c r="H2" s="15"/>
    </row>
    <row r="3" spans="1:8" x14ac:dyDescent="0.3">
      <c r="A3" s="241" t="s">
        <v>119</v>
      </c>
      <c r="B3" s="242"/>
      <c r="C3" s="242"/>
      <c r="D3" s="239"/>
      <c r="E3" s="239"/>
      <c r="F3" s="239"/>
      <c r="G3" s="239"/>
      <c r="H3" s="239"/>
    </row>
    <row r="4" spans="1:8" x14ac:dyDescent="0.3">
      <c r="A4" s="240" t="s">
        <v>95</v>
      </c>
      <c r="B4" s="240"/>
      <c r="C4" s="240"/>
      <c r="D4" s="240"/>
      <c r="E4" s="240"/>
      <c r="F4" s="240"/>
      <c r="G4" s="240"/>
      <c r="H4" s="240"/>
    </row>
    <row r="5" spans="1:8" x14ac:dyDescent="0.3">
      <c r="A5" s="10" t="s">
        <v>96</v>
      </c>
      <c r="B5" s="10"/>
      <c r="C5" s="21"/>
      <c r="D5" s="21"/>
    </row>
    <row r="6" spans="1:8" x14ac:dyDescent="0.3">
      <c r="A6" s="10"/>
      <c r="B6" s="10"/>
      <c r="C6" s="21"/>
      <c r="D6" s="21"/>
    </row>
    <row r="7" spans="1:8" x14ac:dyDescent="0.3">
      <c r="A7" s="243" t="s">
        <v>331</v>
      </c>
      <c r="B7" s="244"/>
      <c r="C7" s="244"/>
      <c r="D7" s="244"/>
      <c r="E7" s="244"/>
      <c r="F7" s="244"/>
      <c r="G7" s="244"/>
      <c r="H7" s="244"/>
    </row>
    <row r="8" spans="1:8" x14ac:dyDescent="0.3">
      <c r="A8" s="10"/>
      <c r="B8" s="10"/>
      <c r="C8" s="21"/>
      <c r="D8" s="21"/>
    </row>
    <row r="9" spans="1:8" x14ac:dyDescent="0.3">
      <c r="A9" s="245" t="s">
        <v>97</v>
      </c>
      <c r="B9" s="245"/>
      <c r="C9" s="245"/>
      <c r="D9" s="245"/>
      <c r="E9" s="245"/>
      <c r="F9" s="245"/>
      <c r="G9" s="245"/>
      <c r="H9" s="245"/>
    </row>
    <row r="10" spans="1:8" x14ac:dyDescent="0.3">
      <c r="A10" s="246" t="s">
        <v>98</v>
      </c>
      <c r="B10" s="246"/>
      <c r="C10" s="246"/>
      <c r="D10" s="246"/>
      <c r="E10" s="246"/>
      <c r="F10" s="246"/>
      <c r="G10" s="246"/>
      <c r="H10" s="246"/>
    </row>
    <row r="11" spans="1:8" x14ac:dyDescent="0.3">
      <c r="A11" s="10"/>
      <c r="B11" s="10"/>
      <c r="C11" s="21"/>
      <c r="D11" s="21"/>
    </row>
    <row r="12" spans="1:8" ht="14.4" customHeight="1" x14ac:dyDescent="0.3">
      <c r="A12" s="247" t="s">
        <v>99</v>
      </c>
      <c r="B12" s="247"/>
      <c r="C12" s="247"/>
      <c r="D12" s="247"/>
      <c r="E12" s="247"/>
      <c r="F12" s="247"/>
      <c r="G12" s="248"/>
      <c r="H12" s="248"/>
    </row>
    <row r="13" spans="1:8" x14ac:dyDescent="0.3">
      <c r="A13" s="247"/>
      <c r="B13" s="247"/>
      <c r="C13" s="247"/>
      <c r="D13" s="247"/>
      <c r="E13" s="247"/>
      <c r="F13" s="247"/>
      <c r="G13" s="248"/>
      <c r="H13" s="248"/>
    </row>
    <row r="14" spans="1:8" x14ac:dyDescent="0.3">
      <c r="A14" s="18"/>
      <c r="B14" s="18"/>
      <c r="C14" s="18"/>
      <c r="D14" s="18"/>
      <c r="E14" s="18"/>
      <c r="F14" s="18"/>
      <c r="G14" s="201"/>
      <c r="H14" s="11"/>
    </row>
    <row r="15" spans="1:8" ht="14.4" customHeight="1" x14ac:dyDescent="0.3">
      <c r="A15" s="249" t="s">
        <v>121</v>
      </c>
      <c r="B15" s="250"/>
      <c r="C15" s="250"/>
      <c r="D15" s="250"/>
      <c r="E15" s="250"/>
      <c r="F15" s="250"/>
      <c r="G15" s="250"/>
      <c r="H15" s="250"/>
    </row>
    <row r="17" spans="1:16" s="21" customFormat="1" ht="57.6" x14ac:dyDescent="0.3">
      <c r="A17" s="42" t="s">
        <v>72</v>
      </c>
      <c r="B17" s="4" t="s">
        <v>16</v>
      </c>
      <c r="C17" s="85" t="s">
        <v>17</v>
      </c>
      <c r="D17" s="1" t="s">
        <v>22</v>
      </c>
      <c r="E17" s="1" t="s">
        <v>18</v>
      </c>
      <c r="F17" s="1" t="s">
        <v>19</v>
      </c>
      <c r="G17" s="202" t="s">
        <v>20</v>
      </c>
      <c r="H17" s="1" t="s">
        <v>21</v>
      </c>
      <c r="I17" s="119" t="s">
        <v>326</v>
      </c>
      <c r="J17" s="119" t="s">
        <v>327</v>
      </c>
    </row>
    <row r="18" spans="1:16" x14ac:dyDescent="0.3">
      <c r="A18" s="251" t="s">
        <v>140</v>
      </c>
      <c r="B18" s="251"/>
      <c r="C18" s="251"/>
      <c r="D18" s="251"/>
      <c r="E18" s="251"/>
      <c r="F18" s="251"/>
      <c r="G18" s="251"/>
      <c r="H18" s="251"/>
      <c r="I18" s="251"/>
      <c r="J18" s="251"/>
    </row>
    <row r="19" spans="1:16" ht="57.6" x14ac:dyDescent="0.3">
      <c r="A19" s="146">
        <v>1</v>
      </c>
      <c r="B19" s="147" t="s">
        <v>90</v>
      </c>
      <c r="C19" s="148">
        <v>25</v>
      </c>
      <c r="D19" s="143" t="s">
        <v>122</v>
      </c>
      <c r="E19" s="197"/>
      <c r="F19" s="149" t="e">
        <f>C19/I19*E19</f>
        <v>#DIV/0!</v>
      </c>
      <c r="G19" s="203"/>
      <c r="H19" s="150" t="e">
        <f>F19*(1+G19)</f>
        <v>#DIV/0!</v>
      </c>
      <c r="I19" s="200"/>
      <c r="J19" s="222"/>
    </row>
    <row r="20" spans="1:16" ht="72" x14ac:dyDescent="0.3">
      <c r="A20" s="42">
        <v>2</v>
      </c>
      <c r="B20" s="5" t="s">
        <v>53</v>
      </c>
      <c r="C20" s="86">
        <v>25</v>
      </c>
      <c r="D20" s="41" t="s">
        <v>52</v>
      </c>
      <c r="E20" s="198"/>
      <c r="F20" s="149" t="e">
        <f t="shared" ref="F20:F37" si="0">C20/I20*E20</f>
        <v>#DIV/0!</v>
      </c>
      <c r="G20" s="204"/>
      <c r="H20" s="150" t="e">
        <f t="shared" ref="H20:H37" si="1">F20*(1+G20)</f>
        <v>#DIV/0!</v>
      </c>
      <c r="I20" s="200"/>
      <c r="J20" s="222"/>
    </row>
    <row r="21" spans="1:16" ht="57.6" x14ac:dyDescent="0.3">
      <c r="A21" s="42">
        <v>3</v>
      </c>
      <c r="B21" s="100" t="s">
        <v>173</v>
      </c>
      <c r="C21" s="87">
        <v>200</v>
      </c>
      <c r="D21" s="8" t="s">
        <v>45</v>
      </c>
      <c r="E21" s="199"/>
      <c r="F21" s="149" t="e">
        <f t="shared" si="0"/>
        <v>#DIV/0!</v>
      </c>
      <c r="G21" s="205"/>
      <c r="H21" s="150" t="e">
        <f t="shared" si="1"/>
        <v>#DIV/0!</v>
      </c>
      <c r="I21" s="200"/>
      <c r="J21" s="222"/>
    </row>
    <row r="22" spans="1:16" ht="72" x14ac:dyDescent="0.3">
      <c r="A22" s="42">
        <v>4</v>
      </c>
      <c r="B22" s="5" t="s">
        <v>86</v>
      </c>
      <c r="C22" s="87">
        <v>200</v>
      </c>
      <c r="D22" s="40" t="s">
        <v>45</v>
      </c>
      <c r="E22" s="199"/>
      <c r="F22" s="149" t="e">
        <f t="shared" si="0"/>
        <v>#DIV/0!</v>
      </c>
      <c r="G22" s="205"/>
      <c r="H22" s="150" t="e">
        <f t="shared" si="1"/>
        <v>#DIV/0!</v>
      </c>
      <c r="I22" s="200"/>
      <c r="J22" s="222"/>
    </row>
    <row r="23" spans="1:16" ht="43.2" x14ac:dyDescent="0.3">
      <c r="A23" s="42">
        <v>5</v>
      </c>
      <c r="B23" s="5" t="s">
        <v>54</v>
      </c>
      <c r="C23" s="87">
        <v>350</v>
      </c>
      <c r="D23" s="40" t="s">
        <v>52</v>
      </c>
      <c r="E23" s="199"/>
      <c r="F23" s="149" t="e">
        <f t="shared" si="0"/>
        <v>#DIV/0!</v>
      </c>
      <c r="G23" s="205"/>
      <c r="H23" s="150" t="e">
        <f t="shared" si="1"/>
        <v>#DIV/0!</v>
      </c>
      <c r="I23" s="200"/>
      <c r="J23" s="222"/>
    </row>
    <row r="24" spans="1:16" ht="72" x14ac:dyDescent="0.3">
      <c r="A24" s="42">
        <v>6</v>
      </c>
      <c r="B24" s="43" t="s">
        <v>142</v>
      </c>
      <c r="C24" s="87">
        <v>10</v>
      </c>
      <c r="D24" s="89" t="s">
        <v>52</v>
      </c>
      <c r="E24" s="199"/>
      <c r="F24" s="149" t="e">
        <f t="shared" si="0"/>
        <v>#DIV/0!</v>
      </c>
      <c r="G24" s="205"/>
      <c r="H24" s="150" t="e">
        <f t="shared" si="1"/>
        <v>#DIV/0!</v>
      </c>
      <c r="I24" s="200"/>
      <c r="J24" s="222"/>
    </row>
    <row r="25" spans="1:16" ht="100.8" x14ac:dyDescent="0.3">
      <c r="A25" s="42">
        <v>7</v>
      </c>
      <c r="B25" s="84" t="s">
        <v>141</v>
      </c>
      <c r="C25" s="70">
        <v>10</v>
      </c>
      <c r="D25" s="90" t="s">
        <v>52</v>
      </c>
      <c r="E25" s="200"/>
      <c r="F25" s="149" t="e">
        <f t="shared" si="0"/>
        <v>#DIV/0!</v>
      </c>
      <c r="G25" s="206"/>
      <c r="H25" s="150" t="e">
        <f t="shared" si="1"/>
        <v>#DIV/0!</v>
      </c>
      <c r="I25" s="200"/>
      <c r="J25" s="222"/>
    </row>
    <row r="26" spans="1:16" ht="43.2" x14ac:dyDescent="0.3">
      <c r="A26" s="42">
        <v>8</v>
      </c>
      <c r="B26" s="24" t="s">
        <v>57</v>
      </c>
      <c r="C26" s="87">
        <v>10</v>
      </c>
      <c r="D26" s="89" t="s">
        <v>45</v>
      </c>
      <c r="E26" s="199"/>
      <c r="F26" s="149" t="e">
        <f t="shared" si="0"/>
        <v>#DIV/0!</v>
      </c>
      <c r="G26" s="205"/>
      <c r="H26" s="150" t="e">
        <f t="shared" si="1"/>
        <v>#DIV/0!</v>
      </c>
      <c r="I26" s="200"/>
      <c r="J26" s="222"/>
    </row>
    <row r="27" spans="1:16" ht="72" x14ac:dyDescent="0.3">
      <c r="A27" s="42">
        <v>9</v>
      </c>
      <c r="B27" s="44" t="s">
        <v>55</v>
      </c>
      <c r="C27" s="87">
        <v>20</v>
      </c>
      <c r="D27" s="89" t="s">
        <v>45</v>
      </c>
      <c r="E27" s="199"/>
      <c r="F27" s="149" t="e">
        <f t="shared" si="0"/>
        <v>#DIV/0!</v>
      </c>
      <c r="G27" s="205"/>
      <c r="H27" s="150" t="e">
        <f t="shared" si="1"/>
        <v>#DIV/0!</v>
      </c>
      <c r="I27" s="200"/>
      <c r="J27" s="222"/>
    </row>
    <row r="28" spans="1:16" ht="86.4" x14ac:dyDescent="0.3">
      <c r="A28" s="42">
        <v>10</v>
      </c>
      <c r="B28" s="23" t="s">
        <v>87</v>
      </c>
      <c r="C28" s="87">
        <v>400</v>
      </c>
      <c r="D28" s="40" t="s">
        <v>45</v>
      </c>
      <c r="E28" s="199"/>
      <c r="F28" s="149" t="e">
        <f t="shared" si="0"/>
        <v>#DIV/0!</v>
      </c>
      <c r="G28" s="205"/>
      <c r="H28" s="150" t="e">
        <f t="shared" si="1"/>
        <v>#DIV/0!</v>
      </c>
      <c r="I28" s="200"/>
      <c r="J28" s="222"/>
    </row>
    <row r="29" spans="1:16" ht="57.6" x14ac:dyDescent="0.3">
      <c r="A29" s="42">
        <v>11</v>
      </c>
      <c r="B29" s="43" t="s">
        <v>56</v>
      </c>
      <c r="C29" s="87">
        <v>200</v>
      </c>
      <c r="D29" s="40" t="s">
        <v>45</v>
      </c>
      <c r="E29" s="199"/>
      <c r="F29" s="149" t="e">
        <f t="shared" si="0"/>
        <v>#DIV/0!</v>
      </c>
      <c r="G29" s="205"/>
      <c r="H29" s="150" t="e">
        <f t="shared" si="1"/>
        <v>#DIV/0!</v>
      </c>
      <c r="I29" s="200"/>
      <c r="J29" s="222"/>
    </row>
    <row r="30" spans="1:16" ht="86.4" x14ac:dyDescent="0.3">
      <c r="A30" s="42">
        <v>12</v>
      </c>
      <c r="B30" s="44" t="s">
        <v>88</v>
      </c>
      <c r="C30" s="86">
        <v>50</v>
      </c>
      <c r="D30" s="41" t="s">
        <v>45</v>
      </c>
      <c r="E30" s="198"/>
      <c r="F30" s="149" t="e">
        <f t="shared" si="0"/>
        <v>#DIV/0!</v>
      </c>
      <c r="G30" s="204"/>
      <c r="H30" s="150" t="e">
        <f t="shared" si="1"/>
        <v>#DIV/0!</v>
      </c>
      <c r="I30" s="200"/>
      <c r="J30" s="222"/>
    </row>
    <row r="31" spans="1:16" ht="129.6" x14ac:dyDescent="0.3">
      <c r="A31" s="42">
        <v>13</v>
      </c>
      <c r="B31" s="44" t="s">
        <v>111</v>
      </c>
      <c r="C31" s="70">
        <v>5</v>
      </c>
      <c r="D31" s="88" t="s">
        <v>45</v>
      </c>
      <c r="E31" s="200"/>
      <c r="F31" s="149" t="e">
        <f t="shared" si="0"/>
        <v>#DIV/0!</v>
      </c>
      <c r="G31" s="206"/>
      <c r="H31" s="150" t="e">
        <f t="shared" si="1"/>
        <v>#DIV/0!</v>
      </c>
      <c r="I31" s="200"/>
      <c r="J31" s="222"/>
      <c r="P31" s="2"/>
    </row>
    <row r="32" spans="1:16" ht="43.2" x14ac:dyDescent="0.3">
      <c r="A32" s="42">
        <v>14</v>
      </c>
      <c r="B32" s="44" t="s">
        <v>139</v>
      </c>
      <c r="C32" s="70">
        <v>2</v>
      </c>
      <c r="D32" s="88" t="s">
        <v>45</v>
      </c>
      <c r="E32" s="188"/>
      <c r="F32" s="149" t="e">
        <f t="shared" si="0"/>
        <v>#DIV/0!</v>
      </c>
      <c r="G32" s="206"/>
      <c r="H32" s="150" t="e">
        <f t="shared" si="1"/>
        <v>#DIV/0!</v>
      </c>
      <c r="I32" s="200"/>
      <c r="J32" s="229"/>
    </row>
    <row r="33" spans="1:12" ht="28.8" x14ac:dyDescent="0.3">
      <c r="A33" s="42">
        <v>15</v>
      </c>
      <c r="B33" s="49" t="s">
        <v>174</v>
      </c>
      <c r="C33" s="70">
        <v>2</v>
      </c>
      <c r="D33" s="88" t="s">
        <v>45</v>
      </c>
      <c r="E33" s="188"/>
      <c r="F33" s="149" t="e">
        <f t="shared" si="0"/>
        <v>#DIV/0!</v>
      </c>
      <c r="G33" s="206"/>
      <c r="H33" s="150" t="e">
        <f t="shared" si="1"/>
        <v>#DIV/0!</v>
      </c>
      <c r="I33" s="200"/>
      <c r="J33" s="229"/>
    </row>
    <row r="34" spans="1:12" ht="28.8" x14ac:dyDescent="0.3">
      <c r="A34" s="42">
        <v>16</v>
      </c>
      <c r="B34" s="49" t="s">
        <v>175</v>
      </c>
      <c r="C34" s="70">
        <v>2</v>
      </c>
      <c r="D34" s="88" t="s">
        <v>45</v>
      </c>
      <c r="E34" s="188"/>
      <c r="F34" s="149" t="e">
        <f t="shared" si="0"/>
        <v>#DIV/0!</v>
      </c>
      <c r="G34" s="206"/>
      <c r="H34" s="150" t="e">
        <f t="shared" si="1"/>
        <v>#DIV/0!</v>
      </c>
      <c r="I34" s="200"/>
      <c r="J34" s="229"/>
    </row>
    <row r="35" spans="1:12" ht="129.6" x14ac:dyDescent="0.3">
      <c r="A35" s="42">
        <v>17</v>
      </c>
      <c r="B35" s="44" t="s">
        <v>138</v>
      </c>
      <c r="C35" s="70">
        <v>2</v>
      </c>
      <c r="D35" s="88" t="s">
        <v>45</v>
      </c>
      <c r="E35" s="188"/>
      <c r="F35" s="149" t="e">
        <f t="shared" si="0"/>
        <v>#DIV/0!</v>
      </c>
      <c r="G35" s="206"/>
      <c r="H35" s="150" t="e">
        <f t="shared" si="1"/>
        <v>#DIV/0!</v>
      </c>
      <c r="I35" s="200"/>
      <c r="J35" s="229"/>
    </row>
    <row r="36" spans="1:12" ht="72" x14ac:dyDescent="0.3">
      <c r="A36" s="42">
        <v>18</v>
      </c>
      <c r="B36" s="23" t="s">
        <v>89</v>
      </c>
      <c r="C36" s="86">
        <v>500</v>
      </c>
      <c r="D36" s="41" t="s">
        <v>52</v>
      </c>
      <c r="E36" s="198"/>
      <c r="F36" s="149" t="e">
        <f t="shared" si="0"/>
        <v>#DIV/0!</v>
      </c>
      <c r="G36" s="204"/>
      <c r="H36" s="150" t="e">
        <f t="shared" si="1"/>
        <v>#DIV/0!</v>
      </c>
      <c r="I36" s="200"/>
      <c r="J36" s="222"/>
    </row>
    <row r="37" spans="1:12" ht="86.4" x14ac:dyDescent="0.3">
      <c r="A37" s="42">
        <v>19</v>
      </c>
      <c r="B37" s="44" t="s">
        <v>143</v>
      </c>
      <c r="C37" s="86">
        <v>250</v>
      </c>
      <c r="D37" s="45" t="s">
        <v>52</v>
      </c>
      <c r="E37" s="198"/>
      <c r="F37" s="149" t="e">
        <f t="shared" si="0"/>
        <v>#DIV/0!</v>
      </c>
      <c r="G37" s="204"/>
      <c r="H37" s="150" t="e">
        <f t="shared" si="1"/>
        <v>#DIV/0!</v>
      </c>
      <c r="I37" s="200"/>
      <c r="J37" s="222"/>
    </row>
    <row r="38" spans="1:12" s="46" customFormat="1" x14ac:dyDescent="0.3">
      <c r="A38" s="132"/>
      <c r="B38" s="151"/>
      <c r="C38" s="152"/>
      <c r="D38" s="153"/>
      <c r="E38" s="46" t="s">
        <v>329</v>
      </c>
      <c r="F38" s="46" t="e">
        <f>SUM(F19:F37)</f>
        <v>#DIV/0!</v>
      </c>
      <c r="G38" s="181"/>
      <c r="H38" s="46" t="e">
        <f t="shared" ref="H38" si="2">SUM(H19:H37)</f>
        <v>#DIV/0!</v>
      </c>
      <c r="J38" s="129"/>
    </row>
    <row r="39" spans="1:12" x14ac:dyDescent="0.3">
      <c r="L39" s="46"/>
    </row>
    <row r="40" spans="1:12" x14ac:dyDescent="0.3">
      <c r="A40" s="236" t="s">
        <v>176</v>
      </c>
      <c r="B40" s="259"/>
      <c r="C40" s="259"/>
      <c r="D40" s="259"/>
      <c r="E40" s="259"/>
      <c r="F40" s="259"/>
      <c r="G40" s="259"/>
      <c r="H40" s="259"/>
    </row>
    <row r="41" spans="1:12" x14ac:dyDescent="0.3">
      <c r="A41" s="259"/>
      <c r="B41" s="259"/>
      <c r="C41" s="259"/>
      <c r="D41" s="259"/>
      <c r="E41" s="259"/>
      <c r="F41" s="259"/>
      <c r="G41" s="259"/>
      <c r="H41" s="259"/>
    </row>
    <row r="42" spans="1:12" ht="54" customHeight="1" x14ac:dyDescent="0.3">
      <c r="A42" s="259"/>
      <c r="B42" s="259"/>
      <c r="C42" s="259"/>
      <c r="D42" s="259"/>
      <c r="E42" s="259"/>
      <c r="F42" s="259"/>
      <c r="G42" s="259"/>
      <c r="H42" s="259"/>
    </row>
    <row r="45" spans="1:12" x14ac:dyDescent="0.3">
      <c r="I45" s="235" t="s">
        <v>345</v>
      </c>
    </row>
    <row r="47" spans="1:12" x14ac:dyDescent="0.3">
      <c r="D47" s="109"/>
    </row>
  </sheetData>
  <sortState ref="B19:D35">
    <sortCondition ref="B19"/>
  </sortState>
  <mergeCells count="10">
    <mergeCell ref="A40:H42"/>
    <mergeCell ref="A1:H1"/>
    <mergeCell ref="A3:H3"/>
    <mergeCell ref="A4:H4"/>
    <mergeCell ref="A7:H7"/>
    <mergeCell ref="A9:H9"/>
    <mergeCell ref="A10:H10"/>
    <mergeCell ref="A12:H13"/>
    <mergeCell ref="A15:H15"/>
    <mergeCell ref="A18:J18"/>
  </mergeCells>
  <pageMargins left="0.7" right="0.7" top="0.75" bottom="0.75" header="0.3" footer="0.3"/>
  <pageSetup paperSize="9" orientation="portrait" horizontalDpi="300" verticalDpi="30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N127"/>
  <sheetViews>
    <sheetView topLeftCell="A121" zoomScaleNormal="100" workbookViewId="0">
      <selection activeCell="I127" sqref="I127"/>
    </sheetView>
  </sheetViews>
  <sheetFormatPr defaultColWidth="8.6640625" defaultRowHeight="14.4" x14ac:dyDescent="0.3"/>
  <cols>
    <col min="1" max="1" width="3.88671875" style="2" customWidth="1"/>
    <col min="2" max="2" width="17.5546875" style="56" customWidth="1"/>
    <col min="3" max="3" width="6.6640625" style="108" customWidth="1"/>
    <col min="4" max="4" width="11.5546875" style="108" customWidth="1"/>
    <col min="5" max="5" width="13" style="2" customWidth="1"/>
    <col min="6" max="6" width="11.5546875" style="2" customWidth="1"/>
    <col min="7" max="7" width="11.5546875" style="179" customWidth="1"/>
    <col min="8" max="8" width="11.5546875" style="2" customWidth="1"/>
    <col min="9" max="9" width="13.6640625" style="2" customWidth="1"/>
    <col min="10" max="10" width="13.6640625" style="52" customWidth="1"/>
    <col min="11" max="16384" width="8.6640625" style="2"/>
  </cols>
  <sheetData>
    <row r="1" spans="1:8" x14ac:dyDescent="0.3">
      <c r="A1" s="238" t="s">
        <v>338</v>
      </c>
      <c r="B1" s="239"/>
      <c r="C1" s="239"/>
      <c r="D1" s="239"/>
      <c r="E1" s="239"/>
      <c r="F1" s="239"/>
      <c r="G1" s="239"/>
      <c r="H1" s="239"/>
    </row>
    <row r="2" spans="1:8" x14ac:dyDescent="0.3">
      <c r="A2" s="71"/>
      <c r="B2" s="53"/>
      <c r="C2" s="110"/>
      <c r="D2" s="110"/>
      <c r="E2" s="53"/>
      <c r="F2" s="53"/>
      <c r="G2" s="167"/>
      <c r="H2" s="53"/>
    </row>
    <row r="3" spans="1:8" x14ac:dyDescent="0.3">
      <c r="A3" s="242" t="s">
        <v>101</v>
      </c>
      <c r="B3" s="242"/>
      <c r="C3" s="242"/>
      <c r="D3" s="239"/>
      <c r="E3" s="239"/>
      <c r="F3" s="239"/>
      <c r="G3" s="239"/>
      <c r="H3" s="239"/>
    </row>
    <row r="4" spans="1:8" x14ac:dyDescent="0.3">
      <c r="A4" s="240" t="s">
        <v>95</v>
      </c>
      <c r="B4" s="240"/>
      <c r="C4" s="240"/>
      <c r="D4" s="240"/>
      <c r="E4" s="240"/>
      <c r="F4" s="240"/>
      <c r="G4" s="240"/>
      <c r="H4" s="240"/>
    </row>
    <row r="5" spans="1:8" x14ac:dyDescent="0.3">
      <c r="A5" s="10" t="s">
        <v>96</v>
      </c>
      <c r="B5" s="10"/>
      <c r="C5" s="111"/>
      <c r="D5" s="111"/>
      <c r="E5" s="10"/>
      <c r="F5" s="10"/>
      <c r="G5" s="168"/>
      <c r="H5" s="10"/>
    </row>
    <row r="6" spans="1:8" x14ac:dyDescent="0.3">
      <c r="A6" s="10"/>
      <c r="B6" s="10"/>
      <c r="C6" s="111"/>
      <c r="D6" s="111"/>
      <c r="E6" s="10"/>
      <c r="F6" s="10"/>
      <c r="G6" s="168"/>
      <c r="H6" s="10"/>
    </row>
    <row r="7" spans="1:8" x14ac:dyDescent="0.3">
      <c r="A7" s="243" t="s">
        <v>331</v>
      </c>
      <c r="B7" s="244"/>
      <c r="C7" s="244"/>
      <c r="D7" s="244"/>
      <c r="E7" s="244"/>
      <c r="F7" s="244"/>
      <c r="G7" s="244"/>
      <c r="H7" s="244"/>
    </row>
    <row r="8" spans="1:8" x14ac:dyDescent="0.3">
      <c r="A8" s="10"/>
      <c r="B8" s="10"/>
      <c r="C8" s="111"/>
      <c r="D8" s="111"/>
      <c r="E8" s="10"/>
      <c r="F8" s="10"/>
      <c r="G8" s="168"/>
      <c r="H8" s="10"/>
    </row>
    <row r="9" spans="1:8" x14ac:dyDescent="0.3">
      <c r="A9" s="245" t="s">
        <v>97</v>
      </c>
      <c r="B9" s="245"/>
      <c r="C9" s="245"/>
      <c r="D9" s="245"/>
      <c r="E9" s="245"/>
      <c r="F9" s="245"/>
      <c r="G9" s="245"/>
      <c r="H9" s="245"/>
    </row>
    <row r="10" spans="1:8" x14ac:dyDescent="0.3">
      <c r="A10" s="246" t="s">
        <v>98</v>
      </c>
      <c r="B10" s="246"/>
      <c r="C10" s="246"/>
      <c r="D10" s="246"/>
      <c r="E10" s="246"/>
      <c r="F10" s="246"/>
      <c r="G10" s="246"/>
      <c r="H10" s="246"/>
    </row>
    <row r="11" spans="1:8" x14ac:dyDescent="0.3">
      <c r="A11" s="10"/>
      <c r="B11" s="10"/>
      <c r="C11" s="111"/>
      <c r="D11" s="111"/>
      <c r="E11" s="10"/>
      <c r="F11" s="10"/>
      <c r="G11" s="168"/>
      <c r="H11" s="10"/>
    </row>
    <row r="12" spans="1:8" ht="15" customHeight="1" x14ac:dyDescent="0.3">
      <c r="A12" s="247" t="s">
        <v>99</v>
      </c>
      <c r="B12" s="247"/>
      <c r="C12" s="247"/>
      <c r="D12" s="247"/>
      <c r="E12" s="247"/>
      <c r="F12" s="247"/>
      <c r="G12" s="248"/>
      <c r="H12" s="248"/>
    </row>
    <row r="13" spans="1:8" x14ac:dyDescent="0.3">
      <c r="A13" s="247"/>
      <c r="B13" s="247"/>
      <c r="C13" s="247"/>
      <c r="D13" s="247"/>
      <c r="E13" s="247"/>
      <c r="F13" s="247"/>
      <c r="G13" s="248"/>
      <c r="H13" s="248"/>
    </row>
    <row r="15" spans="1:8" x14ac:dyDescent="0.3">
      <c r="A15" s="249" t="s">
        <v>167</v>
      </c>
      <c r="B15" s="250"/>
      <c r="C15" s="250"/>
      <c r="D15" s="250"/>
      <c r="E15" s="250"/>
      <c r="F15" s="250"/>
      <c r="G15" s="250"/>
      <c r="H15" s="250"/>
    </row>
    <row r="17" spans="1:14" s="126" customFormat="1" ht="57.6" x14ac:dyDescent="0.3">
      <c r="A17" s="120" t="s">
        <v>72</v>
      </c>
      <c r="B17" s="121" t="s">
        <v>16</v>
      </c>
      <c r="C17" s="122" t="s">
        <v>17</v>
      </c>
      <c r="D17" s="123" t="s">
        <v>22</v>
      </c>
      <c r="E17" s="124" t="s">
        <v>18</v>
      </c>
      <c r="F17" s="124" t="s">
        <v>19</v>
      </c>
      <c r="G17" s="190" t="s">
        <v>20</v>
      </c>
      <c r="H17" s="124" t="s">
        <v>21</v>
      </c>
      <c r="I17" s="125" t="s">
        <v>326</v>
      </c>
      <c r="J17" s="125" t="s">
        <v>327</v>
      </c>
    </row>
    <row r="18" spans="1:14" ht="36" customHeight="1" x14ac:dyDescent="0.3">
      <c r="A18" s="260" t="s">
        <v>328</v>
      </c>
      <c r="B18" s="260"/>
      <c r="C18" s="260"/>
      <c r="D18" s="260"/>
      <c r="E18" s="260"/>
      <c r="F18" s="260"/>
      <c r="G18" s="260"/>
      <c r="H18" s="260"/>
      <c r="I18" s="260"/>
      <c r="J18" s="260"/>
    </row>
    <row r="19" spans="1:14" ht="118.5" customHeight="1" x14ac:dyDescent="0.3">
      <c r="A19" s="127">
        <v>1</v>
      </c>
      <c r="B19" s="128" t="s">
        <v>265</v>
      </c>
      <c r="C19" s="117">
        <v>37.5</v>
      </c>
      <c r="D19" s="117" t="s">
        <v>52</v>
      </c>
      <c r="E19" s="178"/>
      <c r="F19" s="127" t="e">
        <f>C19/I19*E19</f>
        <v>#DIV/0!</v>
      </c>
      <c r="G19" s="180"/>
      <c r="H19" s="127" t="e">
        <f>F19*(1+G19)</f>
        <v>#DIV/0!</v>
      </c>
      <c r="I19" s="174"/>
      <c r="J19" s="229"/>
      <c r="N19" s="52"/>
    </row>
    <row r="20" spans="1:14" ht="72" x14ac:dyDescent="0.3">
      <c r="A20" s="66">
        <v>2</v>
      </c>
      <c r="B20" s="101" t="s">
        <v>266</v>
      </c>
      <c r="C20" s="30">
        <v>8.0999999999999996E-3</v>
      </c>
      <c r="D20" s="30" t="s">
        <v>52</v>
      </c>
      <c r="E20" s="183"/>
      <c r="F20" s="127" t="e">
        <f t="shared" ref="F20:F83" si="0">C20/I20*E20</f>
        <v>#DIV/0!</v>
      </c>
      <c r="G20" s="191"/>
      <c r="H20" s="127" t="e">
        <f t="shared" ref="H20:H83" si="1">F20*(1+G20)</f>
        <v>#DIV/0!</v>
      </c>
      <c r="I20" s="174"/>
      <c r="J20" s="229"/>
    </row>
    <row r="21" spans="1:14" ht="100.8" x14ac:dyDescent="0.3">
      <c r="A21" s="66">
        <v>3</v>
      </c>
      <c r="B21" s="101" t="s">
        <v>267</v>
      </c>
      <c r="C21" s="30">
        <v>6</v>
      </c>
      <c r="D21" s="30" t="s">
        <v>45</v>
      </c>
      <c r="E21" s="183"/>
      <c r="F21" s="127" t="e">
        <f t="shared" si="0"/>
        <v>#DIV/0!</v>
      </c>
      <c r="G21" s="191"/>
      <c r="H21" s="127" t="e">
        <f t="shared" si="1"/>
        <v>#DIV/0!</v>
      </c>
      <c r="I21" s="174"/>
      <c r="J21" s="229"/>
    </row>
    <row r="22" spans="1:14" ht="57.6" x14ac:dyDescent="0.3">
      <c r="A22" s="66">
        <v>4</v>
      </c>
      <c r="B22" s="101" t="s">
        <v>206</v>
      </c>
      <c r="C22" s="30">
        <v>0.4</v>
      </c>
      <c r="D22" s="30" t="s">
        <v>45</v>
      </c>
      <c r="E22" s="183"/>
      <c r="F22" s="127" t="e">
        <f t="shared" si="0"/>
        <v>#DIV/0!</v>
      </c>
      <c r="G22" s="191"/>
      <c r="H22" s="127" t="e">
        <f t="shared" si="1"/>
        <v>#DIV/0!</v>
      </c>
      <c r="I22" s="174"/>
      <c r="J22" s="229"/>
    </row>
    <row r="23" spans="1:14" ht="144" x14ac:dyDescent="0.3">
      <c r="A23" s="66">
        <v>5</v>
      </c>
      <c r="B23" s="101" t="s">
        <v>268</v>
      </c>
      <c r="C23" s="30">
        <v>75</v>
      </c>
      <c r="D23" s="30" t="s">
        <v>52</v>
      </c>
      <c r="E23" s="183"/>
      <c r="F23" s="127" t="e">
        <f t="shared" si="0"/>
        <v>#DIV/0!</v>
      </c>
      <c r="G23" s="191"/>
      <c r="H23" s="127" t="e">
        <f t="shared" si="1"/>
        <v>#DIV/0!</v>
      </c>
      <c r="I23" s="174"/>
      <c r="J23" s="229"/>
    </row>
    <row r="24" spans="1:14" s="99" customFormat="1" ht="72" x14ac:dyDescent="0.3">
      <c r="A24" s="66">
        <v>6</v>
      </c>
      <c r="B24" s="101" t="s">
        <v>114</v>
      </c>
      <c r="C24" s="30">
        <v>5.2500000000000009</v>
      </c>
      <c r="D24" s="30" t="s">
        <v>45</v>
      </c>
      <c r="E24" s="183"/>
      <c r="F24" s="127" t="e">
        <f t="shared" si="0"/>
        <v>#DIV/0!</v>
      </c>
      <c r="G24" s="191"/>
      <c r="H24" s="127" t="e">
        <f t="shared" si="1"/>
        <v>#DIV/0!</v>
      </c>
      <c r="I24" s="174"/>
      <c r="J24" s="229"/>
      <c r="K24" s="2"/>
    </row>
    <row r="25" spans="1:14" ht="201.6" x14ac:dyDescent="0.3">
      <c r="A25" s="66">
        <v>7</v>
      </c>
      <c r="B25" s="102" t="s">
        <v>115</v>
      </c>
      <c r="C25" s="30">
        <v>60</v>
      </c>
      <c r="D25" s="30" t="s">
        <v>45</v>
      </c>
      <c r="E25" s="183"/>
      <c r="F25" s="127" t="e">
        <f t="shared" si="0"/>
        <v>#DIV/0!</v>
      </c>
      <c r="G25" s="191"/>
      <c r="H25" s="127" t="e">
        <f t="shared" si="1"/>
        <v>#DIV/0!</v>
      </c>
      <c r="I25" s="188"/>
      <c r="J25" s="229"/>
    </row>
    <row r="26" spans="1:14" ht="43.2" x14ac:dyDescent="0.3">
      <c r="A26" s="66">
        <v>8</v>
      </c>
      <c r="B26" s="101" t="s">
        <v>214</v>
      </c>
      <c r="C26" s="30">
        <v>0.2</v>
      </c>
      <c r="D26" s="30" t="s">
        <v>45</v>
      </c>
      <c r="E26" s="183"/>
      <c r="F26" s="127" t="e">
        <f t="shared" si="0"/>
        <v>#DIV/0!</v>
      </c>
      <c r="G26" s="191"/>
      <c r="H26" s="127" t="e">
        <f t="shared" si="1"/>
        <v>#DIV/0!</v>
      </c>
      <c r="I26" s="174"/>
      <c r="J26" s="229"/>
    </row>
    <row r="27" spans="1:14" ht="216" x14ac:dyDescent="0.3">
      <c r="A27" s="66">
        <v>9</v>
      </c>
      <c r="B27" s="103" t="s">
        <v>269</v>
      </c>
      <c r="C27" s="30">
        <v>6</v>
      </c>
      <c r="D27" s="30" t="s">
        <v>45</v>
      </c>
      <c r="E27" s="183"/>
      <c r="F27" s="127" t="e">
        <f t="shared" si="0"/>
        <v>#DIV/0!</v>
      </c>
      <c r="G27" s="192"/>
      <c r="H27" s="127" t="e">
        <f t="shared" si="1"/>
        <v>#DIV/0!</v>
      </c>
      <c r="I27" s="174"/>
      <c r="J27" s="229"/>
    </row>
    <row r="28" spans="1:14" ht="28.8" x14ac:dyDescent="0.3">
      <c r="A28" s="66">
        <v>10</v>
      </c>
      <c r="B28" s="101" t="s">
        <v>270</v>
      </c>
      <c r="C28" s="30">
        <v>200</v>
      </c>
      <c r="D28" s="30" t="s">
        <v>45</v>
      </c>
      <c r="E28" s="183"/>
      <c r="F28" s="127" t="e">
        <f t="shared" si="0"/>
        <v>#DIV/0!</v>
      </c>
      <c r="G28" s="191"/>
      <c r="H28" s="127" t="e">
        <f t="shared" si="1"/>
        <v>#DIV/0!</v>
      </c>
      <c r="I28" s="174"/>
      <c r="J28" s="229"/>
    </row>
    <row r="29" spans="1:14" ht="43.2" x14ac:dyDescent="0.3">
      <c r="A29" s="66">
        <v>11</v>
      </c>
      <c r="B29" s="101" t="s">
        <v>271</v>
      </c>
      <c r="C29" s="30">
        <v>50</v>
      </c>
      <c r="D29" s="30" t="s">
        <v>45</v>
      </c>
      <c r="E29" s="183"/>
      <c r="F29" s="127" t="e">
        <f t="shared" si="0"/>
        <v>#DIV/0!</v>
      </c>
      <c r="G29" s="191"/>
      <c r="H29" s="127" t="e">
        <f t="shared" si="1"/>
        <v>#DIV/0!</v>
      </c>
      <c r="I29" s="174"/>
      <c r="J29" s="229"/>
    </row>
    <row r="30" spans="1:14" ht="43.2" x14ac:dyDescent="0.3">
      <c r="A30" s="66">
        <v>12</v>
      </c>
      <c r="B30" s="101" t="s">
        <v>272</v>
      </c>
      <c r="C30" s="30">
        <v>3.75</v>
      </c>
      <c r="D30" s="30" t="s">
        <v>45</v>
      </c>
      <c r="E30" s="183"/>
      <c r="F30" s="127" t="e">
        <f t="shared" si="0"/>
        <v>#DIV/0!</v>
      </c>
      <c r="G30" s="191"/>
      <c r="H30" s="127" t="e">
        <f t="shared" si="1"/>
        <v>#DIV/0!</v>
      </c>
      <c r="I30" s="174"/>
      <c r="J30" s="229"/>
    </row>
    <row r="31" spans="1:14" ht="43.2" x14ac:dyDescent="0.3">
      <c r="A31" s="66">
        <v>13</v>
      </c>
      <c r="B31" s="101" t="s">
        <v>211</v>
      </c>
      <c r="C31" s="30">
        <v>0.2</v>
      </c>
      <c r="D31" s="30" t="s">
        <v>45</v>
      </c>
      <c r="E31" s="183"/>
      <c r="F31" s="127" t="e">
        <f t="shared" si="0"/>
        <v>#DIV/0!</v>
      </c>
      <c r="G31" s="191"/>
      <c r="H31" s="127" t="e">
        <f t="shared" si="1"/>
        <v>#DIV/0!</v>
      </c>
      <c r="I31" s="174"/>
      <c r="J31" s="229"/>
    </row>
    <row r="32" spans="1:14" ht="28.8" x14ac:dyDescent="0.3">
      <c r="A32" s="66">
        <v>14</v>
      </c>
      <c r="B32" s="101" t="s">
        <v>117</v>
      </c>
      <c r="C32" s="30">
        <v>0.375</v>
      </c>
      <c r="D32" s="30" t="s">
        <v>45</v>
      </c>
      <c r="E32" s="183"/>
      <c r="F32" s="127" t="e">
        <f t="shared" si="0"/>
        <v>#DIV/0!</v>
      </c>
      <c r="G32" s="191"/>
      <c r="H32" s="127" t="e">
        <f t="shared" si="1"/>
        <v>#DIV/0!</v>
      </c>
      <c r="I32" s="174"/>
      <c r="J32" s="229"/>
    </row>
    <row r="33" spans="1:11" ht="57.6" x14ac:dyDescent="0.3">
      <c r="A33" s="66">
        <v>15</v>
      </c>
      <c r="B33" s="101" t="s">
        <v>118</v>
      </c>
      <c r="C33" s="30">
        <v>0.75</v>
      </c>
      <c r="D33" s="30" t="s">
        <v>45</v>
      </c>
      <c r="E33" s="183"/>
      <c r="F33" s="127" t="e">
        <f t="shared" si="0"/>
        <v>#DIV/0!</v>
      </c>
      <c r="G33" s="191"/>
      <c r="H33" s="127" t="e">
        <f t="shared" si="1"/>
        <v>#DIV/0!</v>
      </c>
      <c r="I33" s="174"/>
      <c r="J33" s="229"/>
    </row>
    <row r="34" spans="1:11" ht="28.8" x14ac:dyDescent="0.3">
      <c r="A34" s="66">
        <v>16</v>
      </c>
      <c r="B34" s="106" t="s">
        <v>51</v>
      </c>
      <c r="C34" s="30">
        <v>10</v>
      </c>
      <c r="D34" s="30" t="s">
        <v>45</v>
      </c>
      <c r="E34" s="183"/>
      <c r="F34" s="127" t="e">
        <f t="shared" si="0"/>
        <v>#DIV/0!</v>
      </c>
      <c r="G34" s="191"/>
      <c r="H34" s="127" t="e">
        <f t="shared" si="1"/>
        <v>#DIV/0!</v>
      </c>
      <c r="I34" s="174"/>
      <c r="J34" s="229"/>
    </row>
    <row r="35" spans="1:11" s="108" customFormat="1" ht="57.6" x14ac:dyDescent="0.3">
      <c r="A35" s="66">
        <v>17</v>
      </c>
      <c r="B35" s="101" t="s">
        <v>125</v>
      </c>
      <c r="C35" s="30">
        <v>70</v>
      </c>
      <c r="D35" s="30" t="s">
        <v>45</v>
      </c>
      <c r="E35" s="183"/>
      <c r="F35" s="127" t="e">
        <f t="shared" si="0"/>
        <v>#DIV/0!</v>
      </c>
      <c r="G35" s="191"/>
      <c r="H35" s="127" t="e">
        <f t="shared" si="1"/>
        <v>#DIV/0!</v>
      </c>
      <c r="I35" s="174"/>
      <c r="J35" s="229"/>
      <c r="K35" s="2"/>
    </row>
    <row r="36" spans="1:11" ht="43.2" x14ac:dyDescent="0.3">
      <c r="A36" s="66">
        <v>18</v>
      </c>
      <c r="B36" s="107" t="s">
        <v>193</v>
      </c>
      <c r="C36" s="30">
        <v>12</v>
      </c>
      <c r="D36" s="30" t="s">
        <v>45</v>
      </c>
      <c r="E36" s="184"/>
      <c r="F36" s="127" t="e">
        <f t="shared" si="0"/>
        <v>#DIV/0!</v>
      </c>
      <c r="G36" s="193"/>
      <c r="H36" s="127" t="e">
        <f t="shared" si="1"/>
        <v>#DIV/0!</v>
      </c>
      <c r="I36" s="189"/>
      <c r="J36" s="230"/>
      <c r="K36" s="108"/>
    </row>
    <row r="37" spans="1:11" ht="43.2" x14ac:dyDescent="0.3">
      <c r="A37" s="66">
        <v>19</v>
      </c>
      <c r="B37" s="102" t="s">
        <v>273</v>
      </c>
      <c r="C37" s="30">
        <v>7.5</v>
      </c>
      <c r="D37" s="30" t="s">
        <v>45</v>
      </c>
      <c r="E37" s="183"/>
      <c r="F37" s="127" t="e">
        <f t="shared" si="0"/>
        <v>#DIV/0!</v>
      </c>
      <c r="G37" s="191"/>
      <c r="H37" s="127" t="e">
        <f t="shared" si="1"/>
        <v>#DIV/0!</v>
      </c>
      <c r="I37" s="174"/>
      <c r="J37" s="229"/>
    </row>
    <row r="38" spans="1:11" ht="57.6" x14ac:dyDescent="0.3">
      <c r="A38" s="66">
        <v>20</v>
      </c>
      <c r="B38" s="101" t="s">
        <v>274</v>
      </c>
      <c r="C38" s="30">
        <v>16</v>
      </c>
      <c r="D38" s="30" t="s">
        <v>45</v>
      </c>
      <c r="E38" s="183"/>
      <c r="F38" s="127" t="e">
        <f t="shared" si="0"/>
        <v>#DIV/0!</v>
      </c>
      <c r="G38" s="191"/>
      <c r="H38" s="127" t="e">
        <f t="shared" si="1"/>
        <v>#DIV/0!</v>
      </c>
      <c r="I38" s="174"/>
      <c r="J38" s="229"/>
    </row>
    <row r="39" spans="1:11" ht="57.6" x14ac:dyDescent="0.3">
      <c r="A39" s="66">
        <v>21</v>
      </c>
      <c r="B39" s="101" t="s">
        <v>116</v>
      </c>
      <c r="C39" s="30">
        <v>19.75</v>
      </c>
      <c r="D39" s="30" t="s">
        <v>45</v>
      </c>
      <c r="E39" s="183"/>
      <c r="F39" s="127" t="e">
        <f t="shared" si="0"/>
        <v>#DIV/0!</v>
      </c>
      <c r="G39" s="191"/>
      <c r="H39" s="127" t="e">
        <f t="shared" si="1"/>
        <v>#DIV/0!</v>
      </c>
      <c r="I39" s="174"/>
      <c r="J39" s="229"/>
    </row>
    <row r="40" spans="1:11" ht="57.6" x14ac:dyDescent="0.3">
      <c r="A40" s="66">
        <v>22</v>
      </c>
      <c r="B40" s="101" t="s">
        <v>275</v>
      </c>
      <c r="C40" s="30">
        <v>0.3</v>
      </c>
      <c r="D40" s="30" t="s">
        <v>45</v>
      </c>
      <c r="E40" s="183"/>
      <c r="F40" s="127" t="e">
        <f t="shared" si="0"/>
        <v>#DIV/0!</v>
      </c>
      <c r="G40" s="191"/>
      <c r="H40" s="127" t="e">
        <f t="shared" si="1"/>
        <v>#DIV/0!</v>
      </c>
      <c r="I40" s="174"/>
      <c r="J40" s="229"/>
    </row>
    <row r="41" spans="1:11" ht="43.2" x14ac:dyDescent="0.3">
      <c r="A41" s="66">
        <v>23</v>
      </c>
      <c r="B41" s="101" t="s">
        <v>215</v>
      </c>
      <c r="C41" s="30">
        <v>0.2</v>
      </c>
      <c r="D41" s="30" t="s">
        <v>45</v>
      </c>
      <c r="E41" s="183"/>
      <c r="F41" s="127" t="e">
        <f t="shared" si="0"/>
        <v>#DIV/0!</v>
      </c>
      <c r="G41" s="191"/>
      <c r="H41" s="127" t="e">
        <f t="shared" si="1"/>
        <v>#DIV/0!</v>
      </c>
      <c r="I41" s="174"/>
      <c r="J41" s="229"/>
    </row>
    <row r="42" spans="1:11" ht="57.6" x14ac:dyDescent="0.3">
      <c r="A42" s="66">
        <v>24</v>
      </c>
      <c r="B42" s="103" t="s">
        <v>276</v>
      </c>
      <c r="C42" s="30">
        <v>5</v>
      </c>
      <c r="D42" s="30" t="s">
        <v>45</v>
      </c>
      <c r="E42" s="183"/>
      <c r="F42" s="127" t="e">
        <f t="shared" si="0"/>
        <v>#DIV/0!</v>
      </c>
      <c r="G42" s="191"/>
      <c r="H42" s="127" t="e">
        <f t="shared" si="1"/>
        <v>#DIV/0!</v>
      </c>
      <c r="I42" s="174"/>
      <c r="J42" s="229"/>
    </row>
    <row r="43" spans="1:11" ht="72" x14ac:dyDescent="0.3">
      <c r="A43" s="66">
        <v>25</v>
      </c>
      <c r="B43" s="101" t="s">
        <v>277</v>
      </c>
      <c r="C43" s="30">
        <v>16</v>
      </c>
      <c r="D43" s="30" t="s">
        <v>45</v>
      </c>
      <c r="E43" s="183"/>
      <c r="F43" s="127" t="e">
        <f t="shared" si="0"/>
        <v>#DIV/0!</v>
      </c>
      <c r="G43" s="191"/>
      <c r="H43" s="127" t="e">
        <f t="shared" si="1"/>
        <v>#DIV/0!</v>
      </c>
      <c r="I43" s="174"/>
      <c r="J43" s="229"/>
    </row>
    <row r="44" spans="1:11" ht="57.6" x14ac:dyDescent="0.3">
      <c r="A44" s="66">
        <v>26</v>
      </c>
      <c r="B44" s="101" t="s">
        <v>178</v>
      </c>
      <c r="C44" s="30">
        <v>8</v>
      </c>
      <c r="D44" s="30" t="s">
        <v>45</v>
      </c>
      <c r="E44" s="183"/>
      <c r="F44" s="127" t="e">
        <f t="shared" si="0"/>
        <v>#DIV/0!</v>
      </c>
      <c r="G44" s="191"/>
      <c r="H44" s="127" t="e">
        <f t="shared" si="1"/>
        <v>#DIV/0!</v>
      </c>
      <c r="I44" s="174"/>
      <c r="J44" s="229"/>
    </row>
    <row r="45" spans="1:11" ht="187.2" x14ac:dyDescent="0.3">
      <c r="A45" s="66">
        <v>27</v>
      </c>
      <c r="B45" s="101" t="s">
        <v>278</v>
      </c>
      <c r="C45" s="30">
        <v>1</v>
      </c>
      <c r="D45" s="30" t="s">
        <v>45</v>
      </c>
      <c r="E45" s="183"/>
      <c r="F45" s="127" t="e">
        <f t="shared" si="0"/>
        <v>#DIV/0!</v>
      </c>
      <c r="G45" s="191"/>
      <c r="H45" s="127" t="e">
        <f t="shared" si="1"/>
        <v>#DIV/0!</v>
      </c>
      <c r="I45" s="174"/>
      <c r="J45" s="229"/>
    </row>
    <row r="46" spans="1:11" ht="57.6" x14ac:dyDescent="0.3">
      <c r="A46" s="66">
        <v>28</v>
      </c>
      <c r="B46" s="103" t="s">
        <v>243</v>
      </c>
      <c r="C46" s="30">
        <v>10</v>
      </c>
      <c r="D46" s="30" t="s">
        <v>45</v>
      </c>
      <c r="E46" s="183"/>
      <c r="F46" s="127" t="e">
        <f t="shared" si="0"/>
        <v>#DIV/0!</v>
      </c>
      <c r="G46" s="191"/>
      <c r="H46" s="127" t="e">
        <f t="shared" si="1"/>
        <v>#DIV/0!</v>
      </c>
      <c r="I46" s="174"/>
      <c r="J46" s="229"/>
    </row>
    <row r="47" spans="1:11" ht="57.6" x14ac:dyDescent="0.3">
      <c r="A47" s="66">
        <v>29</v>
      </c>
      <c r="B47" s="101" t="s">
        <v>279</v>
      </c>
      <c r="C47" s="30">
        <v>50.4</v>
      </c>
      <c r="D47" s="30" t="s">
        <v>45</v>
      </c>
      <c r="E47" s="183"/>
      <c r="F47" s="127" t="e">
        <f t="shared" si="0"/>
        <v>#DIV/0!</v>
      </c>
      <c r="G47" s="191"/>
      <c r="H47" s="127" t="e">
        <f t="shared" si="1"/>
        <v>#DIV/0!</v>
      </c>
      <c r="I47" s="188"/>
      <c r="J47" s="229"/>
    </row>
    <row r="48" spans="1:11" ht="57.6" x14ac:dyDescent="0.3">
      <c r="A48" s="66">
        <v>30</v>
      </c>
      <c r="B48" s="101" t="s">
        <v>123</v>
      </c>
      <c r="C48" s="30">
        <v>4</v>
      </c>
      <c r="D48" s="30" t="s">
        <v>45</v>
      </c>
      <c r="E48" s="183"/>
      <c r="F48" s="127" t="e">
        <f t="shared" si="0"/>
        <v>#DIV/0!</v>
      </c>
      <c r="G48" s="191"/>
      <c r="H48" s="127" t="e">
        <f t="shared" si="1"/>
        <v>#DIV/0!</v>
      </c>
      <c r="I48" s="174"/>
      <c r="J48" s="229"/>
    </row>
    <row r="49" spans="1:12" ht="72" x14ac:dyDescent="0.3">
      <c r="A49" s="66">
        <v>31</v>
      </c>
      <c r="B49" s="105" t="s">
        <v>177</v>
      </c>
      <c r="C49" s="30">
        <v>50</v>
      </c>
      <c r="D49" s="30" t="s">
        <v>45</v>
      </c>
      <c r="E49" s="183"/>
      <c r="F49" s="127" t="e">
        <f t="shared" si="0"/>
        <v>#DIV/0!</v>
      </c>
      <c r="G49" s="191"/>
      <c r="H49" s="127" t="e">
        <f t="shared" si="1"/>
        <v>#DIV/0!</v>
      </c>
      <c r="I49" s="174"/>
      <c r="J49" s="229"/>
    </row>
    <row r="50" spans="1:12" ht="86.4" x14ac:dyDescent="0.3">
      <c r="A50" s="66">
        <v>32</v>
      </c>
      <c r="B50" s="105" t="s">
        <v>280</v>
      </c>
      <c r="C50" s="30">
        <v>20</v>
      </c>
      <c r="D50" s="30" t="s">
        <v>45</v>
      </c>
      <c r="E50" s="183"/>
      <c r="F50" s="127" t="e">
        <f t="shared" si="0"/>
        <v>#DIV/0!</v>
      </c>
      <c r="G50" s="191"/>
      <c r="H50" s="127" t="e">
        <f t="shared" si="1"/>
        <v>#DIV/0!</v>
      </c>
      <c r="I50" s="174"/>
      <c r="J50" s="229"/>
    </row>
    <row r="51" spans="1:12" ht="86.4" x14ac:dyDescent="0.3">
      <c r="A51" s="66">
        <v>33</v>
      </c>
      <c r="B51" s="101" t="s">
        <v>281</v>
      </c>
      <c r="C51" s="30">
        <v>15</v>
      </c>
      <c r="D51" s="30" t="s">
        <v>45</v>
      </c>
      <c r="E51" s="183"/>
      <c r="F51" s="127" t="e">
        <f t="shared" si="0"/>
        <v>#DIV/0!</v>
      </c>
      <c r="G51" s="191"/>
      <c r="H51" s="127" t="e">
        <f t="shared" si="1"/>
        <v>#DIV/0!</v>
      </c>
      <c r="I51" s="174"/>
      <c r="J51" s="229"/>
    </row>
    <row r="52" spans="1:12" ht="86.4" x14ac:dyDescent="0.3">
      <c r="A52" s="66">
        <v>34</v>
      </c>
      <c r="B52" s="104" t="s">
        <v>182</v>
      </c>
      <c r="C52" s="30">
        <v>14.399999999999999</v>
      </c>
      <c r="D52" s="30" t="s">
        <v>45</v>
      </c>
      <c r="E52" s="183"/>
      <c r="F52" s="127" t="e">
        <f t="shared" si="0"/>
        <v>#DIV/0!</v>
      </c>
      <c r="G52" s="192"/>
      <c r="H52" s="127" t="e">
        <f t="shared" si="1"/>
        <v>#DIV/0!</v>
      </c>
      <c r="I52" s="174"/>
      <c r="J52" s="229"/>
    </row>
    <row r="53" spans="1:12" ht="100.8" x14ac:dyDescent="0.3">
      <c r="A53" s="66">
        <v>35</v>
      </c>
      <c r="B53" s="101" t="s">
        <v>282</v>
      </c>
      <c r="C53" s="30">
        <v>3.75</v>
      </c>
      <c r="D53" s="30" t="s">
        <v>45</v>
      </c>
      <c r="E53" s="183"/>
      <c r="F53" s="127" t="e">
        <f t="shared" si="0"/>
        <v>#DIV/0!</v>
      </c>
      <c r="G53" s="191"/>
      <c r="H53" s="127" t="e">
        <f t="shared" si="1"/>
        <v>#DIV/0!</v>
      </c>
      <c r="I53" s="174"/>
      <c r="J53" s="229"/>
    </row>
    <row r="54" spans="1:12" s="99" customFormat="1" ht="100.8" x14ac:dyDescent="0.3">
      <c r="A54" s="66">
        <v>36</v>
      </c>
      <c r="B54" s="101" t="s">
        <v>283</v>
      </c>
      <c r="C54" s="30">
        <v>42.5</v>
      </c>
      <c r="D54" s="30" t="s">
        <v>45</v>
      </c>
      <c r="E54" s="183"/>
      <c r="F54" s="127" t="e">
        <f t="shared" si="0"/>
        <v>#DIV/0!</v>
      </c>
      <c r="G54" s="191"/>
      <c r="H54" s="127" t="e">
        <f t="shared" si="1"/>
        <v>#DIV/0!</v>
      </c>
      <c r="I54" s="174"/>
      <c r="J54" s="229"/>
      <c r="K54" s="2"/>
      <c r="L54" s="2"/>
    </row>
    <row r="55" spans="1:12" s="99" customFormat="1" ht="57.6" x14ac:dyDescent="0.3">
      <c r="A55" s="66">
        <v>37</v>
      </c>
      <c r="B55" s="101" t="s">
        <v>128</v>
      </c>
      <c r="C55" s="30">
        <v>39</v>
      </c>
      <c r="D55" s="30" t="s">
        <v>52</v>
      </c>
      <c r="E55" s="174"/>
      <c r="F55" s="127" t="e">
        <f t="shared" si="0"/>
        <v>#DIV/0!</v>
      </c>
      <c r="G55" s="177"/>
      <c r="H55" s="127" t="e">
        <f t="shared" si="1"/>
        <v>#DIV/0!</v>
      </c>
      <c r="I55" s="174"/>
      <c r="J55" s="229"/>
      <c r="K55" s="2"/>
    </row>
    <row r="56" spans="1:12" ht="115.2" x14ac:dyDescent="0.3">
      <c r="A56" s="66">
        <v>38</v>
      </c>
      <c r="B56" s="101" t="s">
        <v>284</v>
      </c>
      <c r="C56" s="30">
        <v>13.3</v>
      </c>
      <c r="D56" s="30" t="s">
        <v>45</v>
      </c>
      <c r="E56" s="183"/>
      <c r="F56" s="127" t="e">
        <f t="shared" si="0"/>
        <v>#DIV/0!</v>
      </c>
      <c r="G56" s="191"/>
      <c r="H56" s="127" t="e">
        <f t="shared" si="1"/>
        <v>#DIV/0!</v>
      </c>
      <c r="I56" s="174"/>
      <c r="J56" s="229"/>
      <c r="L56" s="99"/>
    </row>
    <row r="57" spans="1:12" ht="100.8" x14ac:dyDescent="0.3">
      <c r="A57" s="66">
        <v>39</v>
      </c>
      <c r="B57" s="101" t="s">
        <v>285</v>
      </c>
      <c r="C57" s="30">
        <v>6</v>
      </c>
      <c r="D57" s="30" t="s">
        <v>45</v>
      </c>
      <c r="E57" s="174"/>
      <c r="F57" s="127" t="e">
        <f t="shared" si="0"/>
        <v>#DIV/0!</v>
      </c>
      <c r="G57" s="177"/>
      <c r="H57" s="127" t="e">
        <f t="shared" si="1"/>
        <v>#DIV/0!</v>
      </c>
      <c r="I57" s="174"/>
      <c r="J57" s="229"/>
    </row>
    <row r="58" spans="1:12" ht="72" x14ac:dyDescent="0.3">
      <c r="A58" s="66">
        <v>40</v>
      </c>
      <c r="B58" s="101" t="s">
        <v>198</v>
      </c>
      <c r="C58" s="30">
        <v>5</v>
      </c>
      <c r="D58" s="30" t="s">
        <v>45</v>
      </c>
      <c r="E58" s="183"/>
      <c r="F58" s="127" t="e">
        <f t="shared" si="0"/>
        <v>#DIV/0!</v>
      </c>
      <c r="G58" s="191"/>
      <c r="H58" s="127" t="e">
        <f t="shared" si="1"/>
        <v>#DIV/0!</v>
      </c>
      <c r="I58" s="174"/>
      <c r="J58" s="229"/>
    </row>
    <row r="59" spans="1:12" ht="72" x14ac:dyDescent="0.3">
      <c r="A59" s="66">
        <v>41</v>
      </c>
      <c r="B59" s="101" t="s">
        <v>124</v>
      </c>
      <c r="C59" s="30">
        <v>24</v>
      </c>
      <c r="D59" s="30" t="s">
        <v>45</v>
      </c>
      <c r="E59" s="174"/>
      <c r="F59" s="127" t="e">
        <f t="shared" si="0"/>
        <v>#DIV/0!</v>
      </c>
      <c r="G59" s="177"/>
      <c r="H59" s="127" t="e">
        <f t="shared" si="1"/>
        <v>#DIV/0!</v>
      </c>
      <c r="I59" s="174"/>
      <c r="J59" s="229"/>
    </row>
    <row r="60" spans="1:12" ht="66.75" customHeight="1" x14ac:dyDescent="0.3">
      <c r="A60" s="66">
        <v>42</v>
      </c>
      <c r="B60" s="101" t="s">
        <v>286</v>
      </c>
      <c r="C60" s="30">
        <v>1.125</v>
      </c>
      <c r="D60" s="30" t="s">
        <v>45</v>
      </c>
      <c r="E60" s="174"/>
      <c r="F60" s="127" t="e">
        <f t="shared" si="0"/>
        <v>#DIV/0!</v>
      </c>
      <c r="G60" s="177"/>
      <c r="H60" s="127" t="e">
        <f t="shared" si="1"/>
        <v>#DIV/0!</v>
      </c>
      <c r="I60" s="174"/>
      <c r="J60" s="229"/>
    </row>
    <row r="61" spans="1:12" ht="86.4" x14ac:dyDescent="0.3">
      <c r="A61" s="66">
        <v>43</v>
      </c>
      <c r="B61" s="101" t="s">
        <v>287</v>
      </c>
      <c r="C61" s="30">
        <v>0.3</v>
      </c>
      <c r="D61" s="30" t="s">
        <v>45</v>
      </c>
      <c r="E61" s="185"/>
      <c r="F61" s="127" t="e">
        <f t="shared" si="0"/>
        <v>#DIV/0!</v>
      </c>
      <c r="G61" s="194"/>
      <c r="H61" s="127" t="e">
        <f t="shared" si="1"/>
        <v>#DIV/0!</v>
      </c>
      <c r="I61" s="174"/>
      <c r="J61" s="229"/>
    </row>
    <row r="62" spans="1:12" ht="86.4" x14ac:dyDescent="0.3">
      <c r="A62" s="66">
        <v>44</v>
      </c>
      <c r="B62" s="101" t="s">
        <v>126</v>
      </c>
      <c r="C62" s="30">
        <v>0.6</v>
      </c>
      <c r="D62" s="30" t="s">
        <v>45</v>
      </c>
      <c r="E62" s="183"/>
      <c r="F62" s="127" t="e">
        <f t="shared" si="0"/>
        <v>#DIV/0!</v>
      </c>
      <c r="G62" s="191"/>
      <c r="H62" s="127" t="e">
        <f t="shared" si="1"/>
        <v>#DIV/0!</v>
      </c>
      <c r="I62" s="188"/>
      <c r="J62" s="229"/>
    </row>
    <row r="63" spans="1:12" ht="144" x14ac:dyDescent="0.3">
      <c r="A63" s="66">
        <v>45</v>
      </c>
      <c r="B63" s="105" t="s">
        <v>288</v>
      </c>
      <c r="C63" s="30">
        <v>38.4</v>
      </c>
      <c r="D63" s="30" t="s">
        <v>45</v>
      </c>
      <c r="E63" s="183"/>
      <c r="F63" s="127" t="e">
        <f t="shared" si="0"/>
        <v>#DIV/0!</v>
      </c>
      <c r="G63" s="191"/>
      <c r="H63" s="127" t="e">
        <f t="shared" si="1"/>
        <v>#DIV/0!</v>
      </c>
      <c r="I63" s="174"/>
      <c r="J63" s="229"/>
    </row>
    <row r="64" spans="1:12" ht="43.2" x14ac:dyDescent="0.3">
      <c r="A64" s="66">
        <v>46</v>
      </c>
      <c r="B64" s="101" t="s">
        <v>196</v>
      </c>
      <c r="C64" s="30">
        <v>10</v>
      </c>
      <c r="D64" s="30" t="s">
        <v>45</v>
      </c>
      <c r="E64" s="183"/>
      <c r="F64" s="127" t="e">
        <f t="shared" si="0"/>
        <v>#DIV/0!</v>
      </c>
      <c r="G64" s="191"/>
      <c r="H64" s="127" t="e">
        <f t="shared" si="1"/>
        <v>#DIV/0!</v>
      </c>
      <c r="I64" s="174"/>
      <c r="J64" s="229"/>
    </row>
    <row r="65" spans="1:10" ht="43.2" x14ac:dyDescent="0.3">
      <c r="A65" s="66">
        <v>47</v>
      </c>
      <c r="B65" s="101" t="s">
        <v>289</v>
      </c>
      <c r="C65" s="30">
        <v>10</v>
      </c>
      <c r="D65" s="30" t="s">
        <v>45</v>
      </c>
      <c r="E65" s="174"/>
      <c r="F65" s="127" t="e">
        <f t="shared" si="0"/>
        <v>#DIV/0!</v>
      </c>
      <c r="G65" s="177"/>
      <c r="H65" s="127" t="e">
        <f t="shared" si="1"/>
        <v>#DIV/0!</v>
      </c>
      <c r="I65" s="174"/>
      <c r="J65" s="229"/>
    </row>
    <row r="66" spans="1:10" ht="86.4" x14ac:dyDescent="0.3">
      <c r="A66" s="66">
        <v>48</v>
      </c>
      <c r="B66" s="101" t="s">
        <v>199</v>
      </c>
      <c r="C66" s="30">
        <v>25</v>
      </c>
      <c r="D66" s="30" t="s">
        <v>45</v>
      </c>
      <c r="E66" s="174"/>
      <c r="F66" s="127" t="e">
        <f t="shared" si="0"/>
        <v>#DIV/0!</v>
      </c>
      <c r="G66" s="177"/>
      <c r="H66" s="127" t="e">
        <f t="shared" si="1"/>
        <v>#DIV/0!</v>
      </c>
      <c r="I66" s="174"/>
      <c r="J66" s="229"/>
    </row>
    <row r="67" spans="1:10" ht="43.2" x14ac:dyDescent="0.3">
      <c r="A67" s="66">
        <v>49</v>
      </c>
      <c r="B67" s="101" t="s">
        <v>290</v>
      </c>
      <c r="C67" s="30">
        <v>50</v>
      </c>
      <c r="D67" s="30" t="s">
        <v>45</v>
      </c>
      <c r="E67" s="183"/>
      <c r="F67" s="127" t="e">
        <f t="shared" si="0"/>
        <v>#DIV/0!</v>
      </c>
      <c r="G67" s="191"/>
      <c r="H67" s="127" t="e">
        <f t="shared" si="1"/>
        <v>#DIV/0!</v>
      </c>
      <c r="I67" s="174"/>
      <c r="J67" s="229"/>
    </row>
    <row r="68" spans="1:10" ht="72" x14ac:dyDescent="0.3">
      <c r="A68" s="66">
        <v>50</v>
      </c>
      <c r="B68" s="101" t="s">
        <v>291</v>
      </c>
      <c r="C68" s="30">
        <v>50</v>
      </c>
      <c r="D68" s="30" t="s">
        <v>45</v>
      </c>
      <c r="E68" s="183"/>
      <c r="F68" s="127" t="e">
        <f t="shared" si="0"/>
        <v>#DIV/0!</v>
      </c>
      <c r="G68" s="191"/>
      <c r="H68" s="127" t="e">
        <f t="shared" si="1"/>
        <v>#DIV/0!</v>
      </c>
      <c r="I68" s="174"/>
      <c r="J68" s="229"/>
    </row>
    <row r="69" spans="1:10" ht="57.6" x14ac:dyDescent="0.3">
      <c r="A69" s="66">
        <v>51</v>
      </c>
      <c r="B69" s="101" t="s">
        <v>292</v>
      </c>
      <c r="C69" s="30">
        <v>9.36</v>
      </c>
      <c r="D69" s="30" t="s">
        <v>45</v>
      </c>
      <c r="E69" s="183"/>
      <c r="F69" s="127" t="e">
        <f t="shared" si="0"/>
        <v>#DIV/0!</v>
      </c>
      <c r="G69" s="191"/>
      <c r="H69" s="127" t="e">
        <f t="shared" si="1"/>
        <v>#DIV/0!</v>
      </c>
      <c r="I69" s="174"/>
      <c r="J69" s="229"/>
    </row>
    <row r="70" spans="1:10" ht="43.2" x14ac:dyDescent="0.3">
      <c r="A70" s="66">
        <v>52</v>
      </c>
      <c r="B70" s="103" t="s">
        <v>244</v>
      </c>
      <c r="C70" s="30">
        <v>12</v>
      </c>
      <c r="D70" s="30" t="s">
        <v>45</v>
      </c>
      <c r="E70" s="183"/>
      <c r="F70" s="127" t="e">
        <f t="shared" si="0"/>
        <v>#DIV/0!</v>
      </c>
      <c r="G70" s="191"/>
      <c r="H70" s="127" t="e">
        <f t="shared" si="1"/>
        <v>#DIV/0!</v>
      </c>
      <c r="I70" s="174"/>
      <c r="J70" s="229"/>
    </row>
    <row r="71" spans="1:10" ht="43.2" x14ac:dyDescent="0.3">
      <c r="A71" s="66">
        <v>53</v>
      </c>
      <c r="B71" s="105" t="s">
        <v>293</v>
      </c>
      <c r="C71" s="30">
        <v>200</v>
      </c>
      <c r="D71" s="30" t="s">
        <v>45</v>
      </c>
      <c r="E71" s="183"/>
      <c r="F71" s="127" t="e">
        <f t="shared" si="0"/>
        <v>#DIV/0!</v>
      </c>
      <c r="G71" s="192"/>
      <c r="H71" s="127" t="e">
        <f t="shared" si="1"/>
        <v>#DIV/0!</v>
      </c>
      <c r="I71" s="174"/>
      <c r="J71" s="229"/>
    </row>
    <row r="72" spans="1:10" ht="43.2" x14ac:dyDescent="0.3">
      <c r="A72" s="66">
        <v>54</v>
      </c>
      <c r="B72" s="101" t="s">
        <v>197</v>
      </c>
      <c r="C72" s="30">
        <v>2</v>
      </c>
      <c r="D72" s="30" t="s">
        <v>52</v>
      </c>
      <c r="E72" s="174"/>
      <c r="F72" s="127" t="e">
        <f t="shared" si="0"/>
        <v>#DIV/0!</v>
      </c>
      <c r="G72" s="177"/>
      <c r="H72" s="127" t="e">
        <f t="shared" si="1"/>
        <v>#DIV/0!</v>
      </c>
      <c r="I72" s="174"/>
      <c r="J72" s="229"/>
    </row>
    <row r="73" spans="1:10" ht="57.6" x14ac:dyDescent="0.3">
      <c r="A73" s="66">
        <v>55</v>
      </c>
      <c r="B73" s="101" t="s">
        <v>294</v>
      </c>
      <c r="C73" s="30">
        <v>4</v>
      </c>
      <c r="D73" s="30" t="s">
        <v>52</v>
      </c>
      <c r="E73" s="183"/>
      <c r="F73" s="127" t="e">
        <f t="shared" si="0"/>
        <v>#DIV/0!</v>
      </c>
      <c r="G73" s="191"/>
      <c r="H73" s="127" t="e">
        <f t="shared" si="1"/>
        <v>#DIV/0!</v>
      </c>
      <c r="I73" s="174"/>
      <c r="J73" s="229"/>
    </row>
    <row r="74" spans="1:10" ht="28.8" x14ac:dyDescent="0.3">
      <c r="A74" s="66">
        <v>56</v>
      </c>
      <c r="B74" s="101" t="s">
        <v>129</v>
      </c>
      <c r="C74" s="30">
        <v>10</v>
      </c>
      <c r="D74" s="30" t="s">
        <v>45</v>
      </c>
      <c r="E74" s="183"/>
      <c r="F74" s="127" t="e">
        <f t="shared" si="0"/>
        <v>#DIV/0!</v>
      </c>
      <c r="G74" s="191"/>
      <c r="H74" s="127" t="e">
        <f t="shared" si="1"/>
        <v>#DIV/0!</v>
      </c>
      <c r="I74" s="174"/>
      <c r="J74" s="229"/>
    </row>
    <row r="75" spans="1:10" ht="57.6" x14ac:dyDescent="0.3">
      <c r="A75" s="66">
        <v>57</v>
      </c>
      <c r="B75" s="101" t="s">
        <v>130</v>
      </c>
      <c r="C75" s="30">
        <v>10</v>
      </c>
      <c r="D75" s="30" t="s">
        <v>52</v>
      </c>
      <c r="E75" s="183"/>
      <c r="F75" s="127" t="e">
        <f t="shared" si="0"/>
        <v>#DIV/0!</v>
      </c>
      <c r="G75" s="191"/>
      <c r="H75" s="127" t="e">
        <f t="shared" si="1"/>
        <v>#DIV/0!</v>
      </c>
      <c r="I75" s="174"/>
      <c r="J75" s="229"/>
    </row>
    <row r="76" spans="1:10" ht="43.2" x14ac:dyDescent="0.3">
      <c r="A76" s="66">
        <v>58</v>
      </c>
      <c r="B76" s="101" t="s">
        <v>131</v>
      </c>
      <c r="C76" s="30">
        <v>5</v>
      </c>
      <c r="D76" s="30" t="s">
        <v>52</v>
      </c>
      <c r="E76" s="183"/>
      <c r="F76" s="127" t="e">
        <f t="shared" si="0"/>
        <v>#DIV/0!</v>
      </c>
      <c r="G76" s="191"/>
      <c r="H76" s="127" t="e">
        <f t="shared" si="1"/>
        <v>#DIV/0!</v>
      </c>
      <c r="I76" s="174"/>
      <c r="J76" s="229"/>
    </row>
    <row r="77" spans="1:10" ht="72" x14ac:dyDescent="0.3">
      <c r="A77" s="66">
        <v>59</v>
      </c>
      <c r="B77" s="101" t="s">
        <v>295</v>
      </c>
      <c r="C77" s="30">
        <v>27</v>
      </c>
      <c r="D77" s="30" t="s">
        <v>45</v>
      </c>
      <c r="E77" s="183"/>
      <c r="F77" s="127" t="e">
        <f t="shared" si="0"/>
        <v>#DIV/0!</v>
      </c>
      <c r="G77" s="191"/>
      <c r="H77" s="127" t="e">
        <f t="shared" si="1"/>
        <v>#DIV/0!</v>
      </c>
      <c r="I77" s="174"/>
      <c r="J77" s="229"/>
    </row>
    <row r="78" spans="1:10" ht="129.6" x14ac:dyDescent="0.3">
      <c r="A78" s="66">
        <v>60</v>
      </c>
      <c r="B78" s="101" t="s">
        <v>296</v>
      </c>
      <c r="C78" s="30">
        <v>160</v>
      </c>
      <c r="D78" s="30" t="s">
        <v>52</v>
      </c>
      <c r="E78" s="183"/>
      <c r="F78" s="127" t="e">
        <f t="shared" si="0"/>
        <v>#DIV/0!</v>
      </c>
      <c r="G78" s="191"/>
      <c r="H78" s="127" t="e">
        <f t="shared" si="1"/>
        <v>#DIV/0!</v>
      </c>
      <c r="I78" s="174"/>
      <c r="J78" s="229"/>
    </row>
    <row r="79" spans="1:10" ht="129.6" x14ac:dyDescent="0.3">
      <c r="A79" s="66">
        <v>61</v>
      </c>
      <c r="B79" s="101" t="s">
        <v>297</v>
      </c>
      <c r="C79" s="30">
        <v>5</v>
      </c>
      <c r="D79" s="30" t="s">
        <v>52</v>
      </c>
      <c r="E79" s="183"/>
      <c r="F79" s="127" t="e">
        <f t="shared" si="0"/>
        <v>#DIV/0!</v>
      </c>
      <c r="G79" s="191"/>
      <c r="H79" s="127" t="e">
        <f t="shared" si="1"/>
        <v>#DIV/0!</v>
      </c>
      <c r="I79" s="174"/>
      <c r="J79" s="229"/>
    </row>
    <row r="80" spans="1:10" ht="57.6" x14ac:dyDescent="0.3">
      <c r="A80" s="66">
        <v>62</v>
      </c>
      <c r="B80" s="101" t="s">
        <v>180</v>
      </c>
      <c r="C80" s="30">
        <v>6</v>
      </c>
      <c r="D80" s="30" t="s">
        <v>45</v>
      </c>
      <c r="E80" s="183"/>
      <c r="F80" s="127" t="e">
        <f t="shared" si="0"/>
        <v>#DIV/0!</v>
      </c>
      <c r="G80" s="191"/>
      <c r="H80" s="127" t="e">
        <f t="shared" si="1"/>
        <v>#DIV/0!</v>
      </c>
      <c r="I80" s="174"/>
      <c r="J80" s="229"/>
    </row>
    <row r="81" spans="1:10" ht="57.6" x14ac:dyDescent="0.3">
      <c r="A81" s="66">
        <v>63</v>
      </c>
      <c r="B81" s="101" t="s">
        <v>298</v>
      </c>
      <c r="C81" s="30">
        <v>6</v>
      </c>
      <c r="D81" s="30" t="s">
        <v>45</v>
      </c>
      <c r="E81" s="183"/>
      <c r="F81" s="127" t="e">
        <f t="shared" si="0"/>
        <v>#DIV/0!</v>
      </c>
      <c r="G81" s="191"/>
      <c r="H81" s="127" t="e">
        <f t="shared" si="1"/>
        <v>#DIV/0!</v>
      </c>
      <c r="I81" s="174"/>
      <c r="J81" s="229"/>
    </row>
    <row r="82" spans="1:10" ht="72" x14ac:dyDescent="0.3">
      <c r="A82" s="66">
        <v>64</v>
      </c>
      <c r="B82" s="101" t="s">
        <v>179</v>
      </c>
      <c r="C82" s="30">
        <v>5</v>
      </c>
      <c r="D82" s="30" t="s">
        <v>45</v>
      </c>
      <c r="E82" s="174"/>
      <c r="F82" s="127" t="e">
        <f t="shared" si="0"/>
        <v>#DIV/0!</v>
      </c>
      <c r="G82" s="177"/>
      <c r="H82" s="127" t="e">
        <f t="shared" si="1"/>
        <v>#DIV/0!</v>
      </c>
      <c r="I82" s="174"/>
      <c r="J82" s="229"/>
    </row>
    <row r="83" spans="1:10" ht="57.6" x14ac:dyDescent="0.3">
      <c r="A83" s="66">
        <v>65</v>
      </c>
      <c r="B83" s="103" t="s">
        <v>299</v>
      </c>
      <c r="C83" s="30">
        <v>15</v>
      </c>
      <c r="D83" s="30" t="s">
        <v>45</v>
      </c>
      <c r="E83" s="174"/>
      <c r="F83" s="127" t="e">
        <f t="shared" si="0"/>
        <v>#DIV/0!</v>
      </c>
      <c r="G83" s="177"/>
      <c r="H83" s="127" t="e">
        <f t="shared" si="1"/>
        <v>#DIV/0!</v>
      </c>
      <c r="I83" s="174"/>
      <c r="J83" s="229"/>
    </row>
    <row r="84" spans="1:10" ht="72" x14ac:dyDescent="0.3">
      <c r="A84" s="66">
        <v>66</v>
      </c>
      <c r="B84" s="103" t="s">
        <v>300</v>
      </c>
      <c r="C84" s="30">
        <v>5</v>
      </c>
      <c r="D84" s="30" t="s">
        <v>45</v>
      </c>
      <c r="E84" s="174"/>
      <c r="F84" s="127" t="e">
        <f t="shared" ref="F84:F123" si="2">C84/I84*E84</f>
        <v>#DIV/0!</v>
      </c>
      <c r="G84" s="177"/>
      <c r="H84" s="127" t="e">
        <f t="shared" ref="H84:H123" si="3">F84*(1+G84)</f>
        <v>#DIV/0!</v>
      </c>
      <c r="I84" s="174"/>
      <c r="J84" s="229"/>
    </row>
    <row r="85" spans="1:10" ht="57.6" x14ac:dyDescent="0.3">
      <c r="A85" s="66">
        <v>67</v>
      </c>
      <c r="B85" s="101" t="s">
        <v>181</v>
      </c>
      <c r="C85" s="30">
        <v>4.5</v>
      </c>
      <c r="D85" s="30" t="s">
        <v>45</v>
      </c>
      <c r="E85" s="174"/>
      <c r="F85" s="127" t="e">
        <f t="shared" si="2"/>
        <v>#DIV/0!</v>
      </c>
      <c r="G85" s="177"/>
      <c r="H85" s="127" t="e">
        <f t="shared" si="3"/>
        <v>#DIV/0!</v>
      </c>
      <c r="I85" s="174"/>
      <c r="J85" s="229"/>
    </row>
    <row r="86" spans="1:10" ht="43.2" x14ac:dyDescent="0.3">
      <c r="A86" s="66">
        <v>68</v>
      </c>
      <c r="B86" s="101" t="s">
        <v>202</v>
      </c>
      <c r="C86" s="30">
        <v>0.4</v>
      </c>
      <c r="D86" s="30" t="s">
        <v>45</v>
      </c>
      <c r="E86" s="174"/>
      <c r="F86" s="127" t="e">
        <f t="shared" si="2"/>
        <v>#DIV/0!</v>
      </c>
      <c r="G86" s="177"/>
      <c r="H86" s="127" t="e">
        <f t="shared" si="3"/>
        <v>#DIV/0!</v>
      </c>
      <c r="I86" s="174"/>
      <c r="J86" s="229"/>
    </row>
    <row r="87" spans="1:10" ht="57.6" x14ac:dyDescent="0.3">
      <c r="A87" s="66">
        <v>69</v>
      </c>
      <c r="B87" s="101" t="s">
        <v>301</v>
      </c>
      <c r="C87" s="30">
        <v>6.4</v>
      </c>
      <c r="D87" s="30" t="s">
        <v>45</v>
      </c>
      <c r="E87" s="174"/>
      <c r="F87" s="127" t="e">
        <f t="shared" si="2"/>
        <v>#DIV/0!</v>
      </c>
      <c r="G87" s="177"/>
      <c r="H87" s="127" t="e">
        <f t="shared" si="3"/>
        <v>#DIV/0!</v>
      </c>
      <c r="I87" s="174"/>
      <c r="J87" s="229"/>
    </row>
    <row r="88" spans="1:10" ht="57.6" x14ac:dyDescent="0.3">
      <c r="A88" s="66">
        <v>70</v>
      </c>
      <c r="B88" s="101" t="s">
        <v>204</v>
      </c>
      <c r="C88" s="30">
        <v>0.4</v>
      </c>
      <c r="D88" s="30" t="s">
        <v>45</v>
      </c>
      <c r="E88" s="174"/>
      <c r="F88" s="127" t="e">
        <f t="shared" si="2"/>
        <v>#DIV/0!</v>
      </c>
      <c r="G88" s="177"/>
      <c r="H88" s="127" t="e">
        <f t="shared" si="3"/>
        <v>#DIV/0!</v>
      </c>
      <c r="I88" s="174"/>
      <c r="J88" s="229"/>
    </row>
    <row r="89" spans="1:10" ht="100.8" x14ac:dyDescent="0.3">
      <c r="A89" s="66">
        <v>71</v>
      </c>
      <c r="B89" s="101" t="s">
        <v>302</v>
      </c>
      <c r="C89" s="30">
        <v>3.6</v>
      </c>
      <c r="D89" s="30" t="s">
        <v>45</v>
      </c>
      <c r="E89" s="174"/>
      <c r="F89" s="127" t="e">
        <f t="shared" si="2"/>
        <v>#DIV/0!</v>
      </c>
      <c r="G89" s="177"/>
      <c r="H89" s="127" t="e">
        <f t="shared" si="3"/>
        <v>#DIV/0!</v>
      </c>
      <c r="I89" s="174"/>
      <c r="J89" s="229"/>
    </row>
    <row r="90" spans="1:10" ht="72" x14ac:dyDescent="0.3">
      <c r="A90" s="66">
        <v>72</v>
      </c>
      <c r="B90" s="101" t="s">
        <v>303</v>
      </c>
      <c r="C90" s="30">
        <v>1</v>
      </c>
      <c r="D90" s="30" t="s">
        <v>45</v>
      </c>
      <c r="E90" s="174"/>
      <c r="F90" s="127" t="e">
        <f t="shared" si="2"/>
        <v>#DIV/0!</v>
      </c>
      <c r="G90" s="177"/>
      <c r="H90" s="127" t="e">
        <f t="shared" si="3"/>
        <v>#DIV/0!</v>
      </c>
      <c r="I90" s="174"/>
      <c r="J90" s="229"/>
    </row>
    <row r="91" spans="1:10" ht="43.2" x14ac:dyDescent="0.3">
      <c r="A91" s="66">
        <v>73</v>
      </c>
      <c r="B91" s="101" t="s">
        <v>127</v>
      </c>
      <c r="C91" s="30">
        <v>1.5</v>
      </c>
      <c r="D91" s="30" t="s">
        <v>45</v>
      </c>
      <c r="E91" s="174"/>
      <c r="F91" s="127" t="e">
        <f t="shared" si="2"/>
        <v>#DIV/0!</v>
      </c>
      <c r="G91" s="177"/>
      <c r="H91" s="127" t="e">
        <f t="shared" si="3"/>
        <v>#DIV/0!</v>
      </c>
      <c r="I91" s="174"/>
      <c r="J91" s="229"/>
    </row>
    <row r="92" spans="1:10" ht="100.8" x14ac:dyDescent="0.3">
      <c r="A92" s="66">
        <v>74</v>
      </c>
      <c r="B92" s="101" t="s">
        <v>184</v>
      </c>
      <c r="C92" s="30">
        <v>16</v>
      </c>
      <c r="D92" s="30" t="s">
        <v>45</v>
      </c>
      <c r="E92" s="174"/>
      <c r="F92" s="127" t="e">
        <f t="shared" si="2"/>
        <v>#DIV/0!</v>
      </c>
      <c r="G92" s="177"/>
      <c r="H92" s="127" t="e">
        <f t="shared" si="3"/>
        <v>#DIV/0!</v>
      </c>
      <c r="I92" s="174"/>
      <c r="J92" s="229"/>
    </row>
    <row r="93" spans="1:10" ht="57.6" x14ac:dyDescent="0.3">
      <c r="A93" s="66">
        <v>75</v>
      </c>
      <c r="B93" s="101" t="s">
        <v>185</v>
      </c>
      <c r="C93" s="30">
        <v>12.5</v>
      </c>
      <c r="D93" s="30" t="s">
        <v>45</v>
      </c>
      <c r="E93" s="174"/>
      <c r="F93" s="127" t="e">
        <f t="shared" si="2"/>
        <v>#DIV/0!</v>
      </c>
      <c r="G93" s="177"/>
      <c r="H93" s="127" t="e">
        <f t="shared" si="3"/>
        <v>#DIV/0!</v>
      </c>
      <c r="I93" s="174"/>
      <c r="J93" s="229"/>
    </row>
    <row r="94" spans="1:10" ht="57.6" x14ac:dyDescent="0.3">
      <c r="A94" s="66">
        <v>76</v>
      </c>
      <c r="B94" s="101" t="s">
        <v>186</v>
      </c>
      <c r="C94" s="30">
        <v>4</v>
      </c>
      <c r="D94" s="30" t="s">
        <v>45</v>
      </c>
      <c r="E94" s="174"/>
      <c r="F94" s="127" t="e">
        <f t="shared" si="2"/>
        <v>#DIV/0!</v>
      </c>
      <c r="G94" s="177"/>
      <c r="H94" s="127" t="e">
        <f t="shared" si="3"/>
        <v>#DIV/0!</v>
      </c>
      <c r="I94" s="174"/>
      <c r="J94" s="229"/>
    </row>
    <row r="95" spans="1:10" ht="57.6" x14ac:dyDescent="0.3">
      <c r="A95" s="66">
        <v>77</v>
      </c>
      <c r="B95" s="101" t="s">
        <v>212</v>
      </c>
      <c r="C95" s="30">
        <v>0.4</v>
      </c>
      <c r="D95" s="30" t="s">
        <v>45</v>
      </c>
      <c r="E95" s="183"/>
      <c r="F95" s="127" t="e">
        <f t="shared" si="2"/>
        <v>#DIV/0!</v>
      </c>
      <c r="G95" s="191"/>
      <c r="H95" s="127" t="e">
        <f t="shared" si="3"/>
        <v>#DIV/0!</v>
      </c>
      <c r="I95" s="174"/>
      <c r="J95" s="229"/>
    </row>
    <row r="96" spans="1:10" ht="57.6" x14ac:dyDescent="0.3">
      <c r="A96" s="66">
        <v>78</v>
      </c>
      <c r="B96" s="101" t="s">
        <v>304</v>
      </c>
      <c r="C96" s="30">
        <v>0.4</v>
      </c>
      <c r="D96" s="30" t="s">
        <v>45</v>
      </c>
      <c r="E96" s="174"/>
      <c r="F96" s="127" t="e">
        <f t="shared" si="2"/>
        <v>#DIV/0!</v>
      </c>
      <c r="G96" s="177"/>
      <c r="H96" s="127" t="e">
        <f t="shared" si="3"/>
        <v>#DIV/0!</v>
      </c>
      <c r="I96" s="174"/>
      <c r="J96" s="229"/>
    </row>
    <row r="97" spans="1:10" ht="72" x14ac:dyDescent="0.3">
      <c r="A97" s="66">
        <v>79</v>
      </c>
      <c r="B97" s="101" t="s">
        <v>305</v>
      </c>
      <c r="C97" s="30">
        <v>0.6</v>
      </c>
      <c r="D97" s="30" t="s">
        <v>45</v>
      </c>
      <c r="E97" s="174"/>
      <c r="F97" s="127" t="e">
        <f t="shared" si="2"/>
        <v>#DIV/0!</v>
      </c>
      <c r="G97" s="177"/>
      <c r="H97" s="127" t="e">
        <f t="shared" si="3"/>
        <v>#DIV/0!</v>
      </c>
      <c r="I97" s="174"/>
      <c r="J97" s="229"/>
    </row>
    <row r="98" spans="1:10" ht="43.2" x14ac:dyDescent="0.3">
      <c r="A98" s="66">
        <v>80</v>
      </c>
      <c r="B98" s="101" t="s">
        <v>201</v>
      </c>
      <c r="C98" s="30">
        <v>1.5</v>
      </c>
      <c r="D98" s="30" t="s">
        <v>45</v>
      </c>
      <c r="E98" s="174"/>
      <c r="F98" s="127" t="e">
        <f t="shared" si="2"/>
        <v>#DIV/0!</v>
      </c>
      <c r="G98" s="177"/>
      <c r="H98" s="127" t="e">
        <f t="shared" si="3"/>
        <v>#DIV/0!</v>
      </c>
      <c r="I98" s="174"/>
      <c r="J98" s="229"/>
    </row>
    <row r="99" spans="1:10" ht="43.2" x14ac:dyDescent="0.3">
      <c r="A99" s="66">
        <v>81</v>
      </c>
      <c r="B99" s="101" t="s">
        <v>200</v>
      </c>
      <c r="C99" s="30">
        <v>0.4</v>
      </c>
      <c r="D99" s="30" t="s">
        <v>45</v>
      </c>
      <c r="E99" s="174"/>
      <c r="F99" s="127" t="e">
        <f t="shared" si="2"/>
        <v>#DIV/0!</v>
      </c>
      <c r="G99" s="177"/>
      <c r="H99" s="127" t="e">
        <f t="shared" si="3"/>
        <v>#DIV/0!</v>
      </c>
      <c r="I99" s="174"/>
      <c r="J99" s="229"/>
    </row>
    <row r="100" spans="1:10" ht="72" x14ac:dyDescent="0.3">
      <c r="A100" s="66">
        <v>82</v>
      </c>
      <c r="B100" s="101" t="s">
        <v>207</v>
      </c>
      <c r="C100" s="30">
        <v>0.8</v>
      </c>
      <c r="D100" s="30" t="s">
        <v>45</v>
      </c>
      <c r="E100" s="183"/>
      <c r="F100" s="127" t="e">
        <f t="shared" si="2"/>
        <v>#DIV/0!</v>
      </c>
      <c r="G100" s="191"/>
      <c r="H100" s="127" t="e">
        <f t="shared" si="3"/>
        <v>#DIV/0!</v>
      </c>
      <c r="I100" s="174"/>
      <c r="J100" s="229"/>
    </row>
    <row r="101" spans="1:10" ht="57.6" x14ac:dyDescent="0.3">
      <c r="A101" s="66">
        <v>83</v>
      </c>
      <c r="B101" s="101" t="s">
        <v>203</v>
      </c>
      <c r="C101" s="30">
        <v>0.4</v>
      </c>
      <c r="D101" s="30" t="s">
        <v>45</v>
      </c>
      <c r="E101" s="183"/>
      <c r="F101" s="127" t="e">
        <f t="shared" si="2"/>
        <v>#DIV/0!</v>
      </c>
      <c r="G101" s="191"/>
      <c r="H101" s="127" t="e">
        <f t="shared" si="3"/>
        <v>#DIV/0!</v>
      </c>
      <c r="I101" s="174"/>
      <c r="J101" s="229"/>
    </row>
    <row r="102" spans="1:10" ht="57.6" x14ac:dyDescent="0.3">
      <c r="A102" s="66">
        <v>84</v>
      </c>
      <c r="B102" s="101" t="s">
        <v>208</v>
      </c>
      <c r="C102" s="30">
        <v>0.4</v>
      </c>
      <c r="D102" s="30" t="s">
        <v>45</v>
      </c>
      <c r="E102" s="183"/>
      <c r="F102" s="127" t="e">
        <f t="shared" si="2"/>
        <v>#DIV/0!</v>
      </c>
      <c r="G102" s="191"/>
      <c r="H102" s="127" t="e">
        <f t="shared" si="3"/>
        <v>#DIV/0!</v>
      </c>
      <c r="I102" s="174"/>
      <c r="J102" s="229"/>
    </row>
    <row r="103" spans="1:10" ht="57.6" x14ac:dyDescent="0.3">
      <c r="A103" s="66">
        <v>85</v>
      </c>
      <c r="B103" s="101" t="s">
        <v>213</v>
      </c>
      <c r="C103" s="30">
        <v>0.2</v>
      </c>
      <c r="D103" s="30" t="s">
        <v>45</v>
      </c>
      <c r="E103" s="183"/>
      <c r="F103" s="127" t="e">
        <f t="shared" si="2"/>
        <v>#DIV/0!</v>
      </c>
      <c r="G103" s="191"/>
      <c r="H103" s="127" t="e">
        <f t="shared" si="3"/>
        <v>#DIV/0!</v>
      </c>
      <c r="I103" s="174"/>
      <c r="J103" s="229"/>
    </row>
    <row r="104" spans="1:10" ht="86.4" x14ac:dyDescent="0.3">
      <c r="A104" s="66">
        <v>86</v>
      </c>
      <c r="B104" s="104" t="s">
        <v>183</v>
      </c>
      <c r="C104" s="30">
        <v>0.6</v>
      </c>
      <c r="D104" s="30" t="s">
        <v>45</v>
      </c>
      <c r="E104" s="183"/>
      <c r="F104" s="127" t="e">
        <f t="shared" si="2"/>
        <v>#DIV/0!</v>
      </c>
      <c r="G104" s="191"/>
      <c r="H104" s="127" t="e">
        <f t="shared" si="3"/>
        <v>#DIV/0!</v>
      </c>
      <c r="I104" s="174"/>
      <c r="J104" s="229"/>
    </row>
    <row r="105" spans="1:10" ht="57.6" x14ac:dyDescent="0.3">
      <c r="A105" s="66">
        <v>87</v>
      </c>
      <c r="B105" s="101" t="s">
        <v>306</v>
      </c>
      <c r="C105" s="30">
        <v>4</v>
      </c>
      <c r="D105" s="30" t="s">
        <v>45</v>
      </c>
      <c r="E105" s="183"/>
      <c r="F105" s="127" t="e">
        <f t="shared" si="2"/>
        <v>#DIV/0!</v>
      </c>
      <c r="G105" s="191"/>
      <c r="H105" s="127" t="e">
        <f t="shared" si="3"/>
        <v>#DIV/0!</v>
      </c>
      <c r="I105" s="174"/>
      <c r="J105" s="229"/>
    </row>
    <row r="106" spans="1:10" ht="115.2" x14ac:dyDescent="0.3">
      <c r="A106" s="66">
        <v>88</v>
      </c>
      <c r="B106" s="101" t="s">
        <v>187</v>
      </c>
      <c r="C106" s="30">
        <v>5</v>
      </c>
      <c r="D106" s="30" t="s">
        <v>45</v>
      </c>
      <c r="E106" s="183"/>
      <c r="F106" s="127" t="e">
        <f t="shared" si="2"/>
        <v>#DIV/0!</v>
      </c>
      <c r="G106" s="191"/>
      <c r="H106" s="127" t="e">
        <f t="shared" si="3"/>
        <v>#DIV/0!</v>
      </c>
      <c r="I106" s="174"/>
      <c r="J106" s="229"/>
    </row>
    <row r="107" spans="1:10" ht="57.6" x14ac:dyDescent="0.3">
      <c r="A107" s="66">
        <v>89</v>
      </c>
      <c r="B107" s="101" t="s">
        <v>307</v>
      </c>
      <c r="C107" s="30">
        <v>0.2</v>
      </c>
      <c r="D107" s="30" t="s">
        <v>45</v>
      </c>
      <c r="E107" s="183"/>
      <c r="F107" s="127" t="e">
        <f t="shared" si="2"/>
        <v>#DIV/0!</v>
      </c>
      <c r="G107" s="191"/>
      <c r="H107" s="127" t="e">
        <f t="shared" si="3"/>
        <v>#DIV/0!</v>
      </c>
      <c r="I107" s="174"/>
      <c r="J107" s="229"/>
    </row>
    <row r="108" spans="1:10" ht="57.6" x14ac:dyDescent="0.3">
      <c r="A108" s="66">
        <v>90</v>
      </c>
      <c r="B108" s="112" t="s">
        <v>308</v>
      </c>
      <c r="C108" s="30">
        <v>10</v>
      </c>
      <c r="D108" s="30" t="s">
        <v>45</v>
      </c>
      <c r="E108" s="174"/>
      <c r="F108" s="127" t="e">
        <f t="shared" si="2"/>
        <v>#DIV/0!</v>
      </c>
      <c r="G108" s="177"/>
      <c r="H108" s="127" t="e">
        <f t="shared" si="3"/>
        <v>#DIV/0!</v>
      </c>
      <c r="I108" s="174"/>
      <c r="J108" s="229"/>
    </row>
    <row r="109" spans="1:10" ht="43.2" x14ac:dyDescent="0.3">
      <c r="A109" s="66">
        <v>91</v>
      </c>
      <c r="B109" s="65" t="s">
        <v>309</v>
      </c>
      <c r="C109" s="30">
        <v>60</v>
      </c>
      <c r="D109" s="30" t="s">
        <v>45</v>
      </c>
      <c r="E109" s="174"/>
      <c r="F109" s="127" t="e">
        <f t="shared" si="2"/>
        <v>#DIV/0!</v>
      </c>
      <c r="G109" s="177"/>
      <c r="H109" s="127" t="e">
        <f t="shared" si="3"/>
        <v>#DIV/0!</v>
      </c>
      <c r="I109" s="174"/>
      <c r="J109" s="229"/>
    </row>
    <row r="110" spans="1:10" ht="28.8" x14ac:dyDescent="0.3">
      <c r="A110" s="66">
        <v>92</v>
      </c>
      <c r="B110" s="65" t="s">
        <v>188</v>
      </c>
      <c r="C110" s="30">
        <v>3</v>
      </c>
      <c r="D110" s="30" t="s">
        <v>45</v>
      </c>
      <c r="E110" s="174"/>
      <c r="F110" s="127" t="e">
        <f t="shared" si="2"/>
        <v>#DIV/0!</v>
      </c>
      <c r="G110" s="177"/>
      <c r="H110" s="127" t="e">
        <f t="shared" si="3"/>
        <v>#DIV/0!</v>
      </c>
      <c r="I110" s="174"/>
      <c r="J110" s="229"/>
    </row>
    <row r="111" spans="1:10" ht="86.4" x14ac:dyDescent="0.3">
      <c r="A111" s="66">
        <v>93</v>
      </c>
      <c r="B111" s="56" t="s">
        <v>310</v>
      </c>
      <c r="C111" s="30">
        <v>20</v>
      </c>
      <c r="D111" s="30" t="s">
        <v>52</v>
      </c>
      <c r="E111" s="174"/>
      <c r="F111" s="127" t="e">
        <f t="shared" si="2"/>
        <v>#DIV/0!</v>
      </c>
      <c r="G111" s="177"/>
      <c r="H111" s="127" t="e">
        <f t="shared" si="3"/>
        <v>#DIV/0!</v>
      </c>
      <c r="I111" s="174"/>
      <c r="J111" s="229"/>
    </row>
    <row r="112" spans="1:10" x14ac:dyDescent="0.3">
      <c r="A112" s="66">
        <v>94</v>
      </c>
      <c r="B112" s="65" t="s">
        <v>10</v>
      </c>
      <c r="C112" s="30">
        <v>80</v>
      </c>
      <c r="D112" s="30" t="s">
        <v>45</v>
      </c>
      <c r="E112" s="174"/>
      <c r="F112" s="127" t="e">
        <f t="shared" si="2"/>
        <v>#DIV/0!</v>
      </c>
      <c r="G112" s="177"/>
      <c r="H112" s="127" t="e">
        <f t="shared" si="3"/>
        <v>#DIV/0!</v>
      </c>
      <c r="I112" s="174"/>
      <c r="J112" s="229"/>
    </row>
    <row r="113" spans="1:10" ht="100.8" x14ac:dyDescent="0.3">
      <c r="A113" s="66">
        <v>95</v>
      </c>
      <c r="B113" s="65" t="s">
        <v>189</v>
      </c>
      <c r="C113" s="30">
        <v>10.5</v>
      </c>
      <c r="D113" s="30" t="s">
        <v>45</v>
      </c>
      <c r="E113" s="174"/>
      <c r="F113" s="127" t="e">
        <f t="shared" si="2"/>
        <v>#DIV/0!</v>
      </c>
      <c r="G113" s="177"/>
      <c r="H113" s="127" t="e">
        <f t="shared" si="3"/>
        <v>#DIV/0!</v>
      </c>
      <c r="I113" s="174"/>
      <c r="J113" s="229"/>
    </row>
    <row r="114" spans="1:10" ht="144" x14ac:dyDescent="0.3">
      <c r="A114" s="66">
        <v>96</v>
      </c>
      <c r="B114" s="65" t="s">
        <v>311</v>
      </c>
      <c r="C114" s="30">
        <v>4</v>
      </c>
      <c r="D114" s="30" t="s">
        <v>45</v>
      </c>
      <c r="E114" s="174"/>
      <c r="F114" s="127" t="e">
        <f t="shared" si="2"/>
        <v>#DIV/0!</v>
      </c>
      <c r="G114" s="177"/>
      <c r="H114" s="127" t="e">
        <f t="shared" si="3"/>
        <v>#DIV/0!</v>
      </c>
      <c r="I114" s="174"/>
      <c r="J114" s="229"/>
    </row>
    <row r="115" spans="1:10" ht="57.6" x14ac:dyDescent="0.3">
      <c r="A115" s="66">
        <v>97</v>
      </c>
      <c r="B115" s="65" t="s">
        <v>192</v>
      </c>
      <c r="C115" s="30">
        <v>1.0349999999999999</v>
      </c>
      <c r="D115" s="30" t="s">
        <v>45</v>
      </c>
      <c r="E115" s="174"/>
      <c r="F115" s="127" t="e">
        <f t="shared" si="2"/>
        <v>#DIV/0!</v>
      </c>
      <c r="G115" s="177"/>
      <c r="H115" s="127" t="e">
        <f t="shared" si="3"/>
        <v>#DIV/0!</v>
      </c>
      <c r="I115" s="174"/>
      <c r="J115" s="229"/>
    </row>
    <row r="116" spans="1:10" ht="57.6" x14ac:dyDescent="0.3">
      <c r="A116" s="66">
        <v>98</v>
      </c>
      <c r="B116" s="65" t="s">
        <v>209</v>
      </c>
      <c r="C116" s="30">
        <v>0.2</v>
      </c>
      <c r="D116" s="30" t="s">
        <v>45</v>
      </c>
      <c r="E116" s="174"/>
      <c r="F116" s="127" t="e">
        <f t="shared" si="2"/>
        <v>#DIV/0!</v>
      </c>
      <c r="G116" s="177"/>
      <c r="H116" s="127" t="e">
        <f t="shared" si="3"/>
        <v>#DIV/0!</v>
      </c>
      <c r="I116" s="174"/>
      <c r="J116" s="229"/>
    </row>
    <row r="117" spans="1:10" ht="43.2" x14ac:dyDescent="0.3">
      <c r="A117" s="66">
        <v>99</v>
      </c>
      <c r="B117" s="65" t="s">
        <v>190</v>
      </c>
      <c r="C117" s="30">
        <v>2</v>
      </c>
      <c r="D117" s="30" t="s">
        <v>45</v>
      </c>
      <c r="E117" s="174"/>
      <c r="F117" s="127" t="e">
        <f t="shared" si="2"/>
        <v>#DIV/0!</v>
      </c>
      <c r="G117" s="177"/>
      <c r="H117" s="127" t="e">
        <f t="shared" si="3"/>
        <v>#DIV/0!</v>
      </c>
      <c r="I117" s="174"/>
      <c r="J117" s="229"/>
    </row>
    <row r="118" spans="1:10" ht="57.6" x14ac:dyDescent="0.3">
      <c r="A118" s="66">
        <v>100</v>
      </c>
      <c r="B118" s="65" t="s">
        <v>312</v>
      </c>
      <c r="C118" s="30">
        <v>0.2</v>
      </c>
      <c r="D118" s="30" t="s">
        <v>45</v>
      </c>
      <c r="E118" s="174"/>
      <c r="F118" s="127" t="e">
        <f t="shared" si="2"/>
        <v>#DIV/0!</v>
      </c>
      <c r="G118" s="177"/>
      <c r="H118" s="127" t="e">
        <f t="shared" si="3"/>
        <v>#DIV/0!</v>
      </c>
      <c r="I118" s="174"/>
      <c r="J118" s="229"/>
    </row>
    <row r="119" spans="1:10" ht="43.2" x14ac:dyDescent="0.3">
      <c r="A119" s="51">
        <v>101</v>
      </c>
      <c r="B119" s="65" t="s">
        <v>210</v>
      </c>
      <c r="C119" s="30">
        <v>0.4</v>
      </c>
      <c r="D119" s="30" t="s">
        <v>45</v>
      </c>
      <c r="E119" s="174"/>
      <c r="F119" s="127" t="e">
        <f t="shared" si="2"/>
        <v>#DIV/0!</v>
      </c>
      <c r="G119" s="177"/>
      <c r="H119" s="127" t="e">
        <f t="shared" si="3"/>
        <v>#DIV/0!</v>
      </c>
      <c r="I119" s="174"/>
      <c r="J119" s="229"/>
    </row>
    <row r="120" spans="1:10" ht="57.6" x14ac:dyDescent="0.3">
      <c r="A120" s="66">
        <v>102</v>
      </c>
      <c r="B120" s="65" t="s">
        <v>205</v>
      </c>
      <c r="C120" s="30">
        <v>0.4</v>
      </c>
      <c r="D120" s="30" t="s">
        <v>325</v>
      </c>
      <c r="E120" s="174"/>
      <c r="F120" s="127" t="e">
        <f t="shared" si="2"/>
        <v>#DIV/0!</v>
      </c>
      <c r="G120" s="177"/>
      <c r="H120" s="127" t="e">
        <f t="shared" si="3"/>
        <v>#DIV/0!</v>
      </c>
      <c r="I120" s="174"/>
      <c r="J120" s="229"/>
    </row>
    <row r="121" spans="1:10" ht="86.4" x14ac:dyDescent="0.3">
      <c r="A121" s="51">
        <v>103</v>
      </c>
      <c r="B121" s="65" t="s">
        <v>191</v>
      </c>
      <c r="C121" s="30">
        <v>4</v>
      </c>
      <c r="D121" s="30" t="s">
        <v>45</v>
      </c>
      <c r="E121" s="186"/>
      <c r="F121" s="127" t="e">
        <f t="shared" si="2"/>
        <v>#DIV/0!</v>
      </c>
      <c r="G121" s="177"/>
      <c r="H121" s="127" t="e">
        <f t="shared" si="3"/>
        <v>#DIV/0!</v>
      </c>
      <c r="I121" s="174"/>
      <c r="J121" s="229"/>
    </row>
    <row r="122" spans="1:10" ht="57.6" x14ac:dyDescent="0.3">
      <c r="A122" s="66">
        <v>104</v>
      </c>
      <c r="B122" s="65" t="s">
        <v>195</v>
      </c>
      <c r="C122" s="30">
        <v>10</v>
      </c>
      <c r="D122" s="30" t="s">
        <v>45</v>
      </c>
      <c r="E122" s="174"/>
      <c r="F122" s="127" t="e">
        <f t="shared" si="2"/>
        <v>#DIV/0!</v>
      </c>
      <c r="G122" s="177"/>
      <c r="H122" s="127" t="e">
        <f t="shared" si="3"/>
        <v>#DIV/0!</v>
      </c>
      <c r="I122" s="174"/>
      <c r="J122" s="229"/>
    </row>
    <row r="123" spans="1:10" ht="43.2" x14ac:dyDescent="0.3">
      <c r="A123" s="51">
        <v>105</v>
      </c>
      <c r="B123" s="65" t="s">
        <v>194</v>
      </c>
      <c r="C123" s="30">
        <v>1</v>
      </c>
      <c r="D123" s="30" t="s">
        <v>45</v>
      </c>
      <c r="E123" s="187"/>
      <c r="F123" s="127" t="e">
        <f t="shared" si="2"/>
        <v>#DIV/0!</v>
      </c>
      <c r="G123" s="195"/>
      <c r="H123" s="127" t="e">
        <f t="shared" si="3"/>
        <v>#DIV/0!</v>
      </c>
      <c r="I123" s="174"/>
      <c r="J123" s="229"/>
    </row>
    <row r="124" spans="1:10" x14ac:dyDescent="0.3">
      <c r="D124" s="154"/>
      <c r="E124" s="155" t="s">
        <v>329</v>
      </c>
      <c r="F124" s="155" t="e">
        <f>SUM(F19:F123)</f>
        <v>#DIV/0!</v>
      </c>
      <c r="G124" s="196"/>
      <c r="H124" s="155" t="e">
        <f t="shared" ref="H124" si="4">SUM(H19:H123)</f>
        <v>#DIV/0!</v>
      </c>
    </row>
    <row r="127" spans="1:10" x14ac:dyDescent="0.3">
      <c r="I127" s="235" t="s">
        <v>345</v>
      </c>
    </row>
  </sheetData>
  <sortState ref="B19:M123">
    <sortCondition ref="B19:B123"/>
  </sortState>
  <mergeCells count="9">
    <mergeCell ref="A18:J18"/>
    <mergeCell ref="A9:H9"/>
    <mergeCell ref="A10:H10"/>
    <mergeCell ref="A12:H13"/>
    <mergeCell ref="A1:H1"/>
    <mergeCell ref="A3:H3"/>
    <mergeCell ref="A4:H4"/>
    <mergeCell ref="A7:H7"/>
    <mergeCell ref="A15:H15"/>
  </mergeCells>
  <pageMargins left="0.7" right="0.7" top="0.75" bottom="0.75" header="0.3" footer="0.3"/>
  <pageSetup paperSize="9" orientation="portrait" horizontalDpi="300" verticalDpi="30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Q32"/>
  <sheetViews>
    <sheetView topLeftCell="A25" zoomScaleNormal="100" workbookViewId="0">
      <selection activeCell="I32" sqref="I32"/>
    </sheetView>
  </sheetViews>
  <sheetFormatPr defaultColWidth="8.6640625" defaultRowHeight="14.4" x14ac:dyDescent="0.3"/>
  <cols>
    <col min="1" max="1" width="3.6640625" style="2" customWidth="1"/>
    <col min="2" max="2" width="19.33203125" style="2" customWidth="1"/>
    <col min="3" max="3" width="9.33203125" style="2" customWidth="1"/>
    <col min="4" max="4" width="10.44140625" style="2" customWidth="1"/>
    <col min="5" max="5" width="12.6640625" style="2" customWidth="1"/>
    <col min="6" max="6" width="9.33203125" style="2" customWidth="1"/>
    <col min="7" max="7" width="9.33203125" style="179" customWidth="1"/>
    <col min="8" max="8" width="9.33203125" style="2" customWidth="1"/>
    <col min="9" max="9" width="13.6640625" style="2" customWidth="1"/>
    <col min="10" max="10" width="13.6640625" style="52" customWidth="1"/>
    <col min="11" max="16384" width="8.6640625" style="2"/>
  </cols>
  <sheetData>
    <row r="1" spans="1:8" x14ac:dyDescent="0.3">
      <c r="A1" s="238" t="s">
        <v>339</v>
      </c>
      <c r="B1" s="239"/>
      <c r="C1" s="239"/>
      <c r="D1" s="239"/>
      <c r="E1" s="239"/>
      <c r="F1" s="239"/>
      <c r="G1" s="239"/>
      <c r="H1" s="239"/>
    </row>
    <row r="2" spans="1:8" x14ac:dyDescent="0.3">
      <c r="A2" s="71"/>
      <c r="B2" s="71"/>
      <c r="C2" s="20"/>
      <c r="D2" s="20"/>
      <c r="E2" s="71"/>
      <c r="F2" s="71"/>
      <c r="G2" s="167"/>
      <c r="H2" s="71"/>
    </row>
    <row r="3" spans="1:8" x14ac:dyDescent="0.3">
      <c r="A3" s="241" t="s">
        <v>119</v>
      </c>
      <c r="B3" s="242"/>
      <c r="C3" s="242"/>
      <c r="D3" s="239"/>
      <c r="E3" s="239"/>
      <c r="F3" s="239"/>
      <c r="G3" s="239"/>
      <c r="H3" s="239"/>
    </row>
    <row r="4" spans="1:8" x14ac:dyDescent="0.3">
      <c r="A4" s="240" t="s">
        <v>95</v>
      </c>
      <c r="B4" s="240"/>
      <c r="C4" s="240"/>
      <c r="D4" s="240"/>
      <c r="E4" s="240"/>
      <c r="F4" s="240"/>
      <c r="G4" s="240"/>
      <c r="H4" s="240"/>
    </row>
    <row r="5" spans="1:8" x14ac:dyDescent="0.3">
      <c r="A5" s="10" t="s">
        <v>96</v>
      </c>
      <c r="B5" s="10"/>
      <c r="C5" s="21"/>
      <c r="D5" s="21"/>
      <c r="E5" s="10"/>
      <c r="F5" s="10"/>
      <c r="G5" s="168"/>
      <c r="H5" s="10"/>
    </row>
    <row r="6" spans="1:8" x14ac:dyDescent="0.3">
      <c r="A6" s="10"/>
      <c r="B6" s="10"/>
      <c r="C6" s="21"/>
      <c r="D6" s="21"/>
      <c r="E6" s="10"/>
      <c r="F6" s="10"/>
      <c r="G6" s="168"/>
      <c r="H6" s="10"/>
    </row>
    <row r="7" spans="1:8" x14ac:dyDescent="0.3">
      <c r="A7" s="243" t="s">
        <v>331</v>
      </c>
      <c r="B7" s="244"/>
      <c r="C7" s="244"/>
      <c r="D7" s="244"/>
      <c r="E7" s="244"/>
      <c r="F7" s="244"/>
      <c r="G7" s="244"/>
      <c r="H7" s="244"/>
    </row>
    <row r="8" spans="1:8" x14ac:dyDescent="0.3">
      <c r="A8" s="10"/>
      <c r="B8" s="10"/>
      <c r="C8" s="21"/>
      <c r="D8" s="21"/>
      <c r="E8" s="10"/>
      <c r="F8" s="10"/>
      <c r="G8" s="168"/>
      <c r="H8" s="10"/>
    </row>
    <row r="9" spans="1:8" x14ac:dyDescent="0.3">
      <c r="A9" s="245" t="s">
        <v>97</v>
      </c>
      <c r="B9" s="245"/>
      <c r="C9" s="245"/>
      <c r="D9" s="245"/>
      <c r="E9" s="245"/>
      <c r="F9" s="245"/>
      <c r="G9" s="245"/>
      <c r="H9" s="245"/>
    </row>
    <row r="10" spans="1:8" x14ac:dyDescent="0.3">
      <c r="A10" s="246" t="s">
        <v>98</v>
      </c>
      <c r="B10" s="246"/>
      <c r="C10" s="246"/>
      <c r="D10" s="246"/>
      <c r="E10" s="246"/>
      <c r="F10" s="246"/>
      <c r="G10" s="246"/>
      <c r="H10" s="246"/>
    </row>
    <row r="11" spans="1:8" x14ac:dyDescent="0.3">
      <c r="A11" s="10"/>
      <c r="B11" s="10"/>
      <c r="C11" s="21"/>
      <c r="D11" s="21"/>
      <c r="E11" s="10"/>
      <c r="F11" s="10"/>
      <c r="G11" s="168"/>
      <c r="H11" s="10"/>
    </row>
    <row r="12" spans="1:8" ht="15" customHeight="1" x14ac:dyDescent="0.3">
      <c r="A12" s="247" t="s">
        <v>99</v>
      </c>
      <c r="B12" s="247"/>
      <c r="C12" s="247"/>
      <c r="D12" s="247"/>
      <c r="E12" s="247"/>
      <c r="F12" s="247"/>
      <c r="G12" s="248"/>
      <c r="H12" s="248"/>
    </row>
    <row r="13" spans="1:8" x14ac:dyDescent="0.3">
      <c r="A13" s="247"/>
      <c r="B13" s="247"/>
      <c r="C13" s="247"/>
      <c r="D13" s="247"/>
      <c r="E13" s="247"/>
      <c r="F13" s="247"/>
      <c r="G13" s="248"/>
      <c r="H13" s="248"/>
    </row>
    <row r="15" spans="1:8" ht="15" customHeight="1" x14ac:dyDescent="0.3">
      <c r="A15" s="249" t="s">
        <v>168</v>
      </c>
      <c r="B15" s="250"/>
      <c r="C15" s="250"/>
      <c r="D15" s="250"/>
      <c r="E15" s="250"/>
      <c r="F15" s="250"/>
      <c r="G15" s="250"/>
      <c r="H15" s="250"/>
    </row>
    <row r="16" spans="1:8" ht="15" customHeight="1" x14ac:dyDescent="0.3"/>
    <row r="17" spans="1:17" s="157" customFormat="1" ht="57.6" x14ac:dyDescent="0.3">
      <c r="A17" s="156" t="s">
        <v>72</v>
      </c>
      <c r="B17" s="57" t="s">
        <v>16</v>
      </c>
      <c r="C17" s="9" t="s">
        <v>17</v>
      </c>
      <c r="D17" s="9" t="s">
        <v>22</v>
      </c>
      <c r="E17" s="9" t="s">
        <v>18</v>
      </c>
      <c r="F17" s="9" t="s">
        <v>19</v>
      </c>
      <c r="G17" s="169" t="s">
        <v>20</v>
      </c>
      <c r="H17" s="9" t="s">
        <v>21</v>
      </c>
      <c r="I17" s="119" t="s">
        <v>326</v>
      </c>
      <c r="J17" s="119" t="s">
        <v>327</v>
      </c>
    </row>
    <row r="18" spans="1:17" ht="34.5" customHeight="1" x14ac:dyDescent="0.3">
      <c r="A18" s="261" t="s">
        <v>166</v>
      </c>
      <c r="B18" s="261"/>
      <c r="C18" s="261"/>
      <c r="D18" s="261"/>
      <c r="E18" s="261"/>
      <c r="F18" s="261"/>
      <c r="G18" s="261"/>
      <c r="H18" s="261"/>
      <c r="I18" s="261"/>
      <c r="J18" s="261"/>
    </row>
    <row r="19" spans="1:17" s="182" customFormat="1" ht="105" customHeight="1" x14ac:dyDescent="0.3">
      <c r="A19" s="158">
        <v>1</v>
      </c>
      <c r="B19" s="131" t="s">
        <v>164</v>
      </c>
      <c r="C19" s="158">
        <v>30</v>
      </c>
      <c r="D19" s="158" t="s">
        <v>45</v>
      </c>
      <c r="E19" s="172"/>
      <c r="F19" s="158" t="e">
        <f>C19/I19*E19</f>
        <v>#DIV/0!</v>
      </c>
      <c r="G19" s="175"/>
      <c r="H19" s="158" t="e">
        <f>F19*(1+G19)</f>
        <v>#DIV/0!</v>
      </c>
      <c r="I19" s="173"/>
      <c r="J19" s="231"/>
    </row>
    <row r="20" spans="1:17" s="182" customFormat="1" ht="61.5" customHeight="1" x14ac:dyDescent="0.3">
      <c r="A20" s="59">
        <v>2</v>
      </c>
      <c r="B20" s="63" t="s">
        <v>259</v>
      </c>
      <c r="C20" s="59">
        <v>10</v>
      </c>
      <c r="D20" s="59" t="s">
        <v>122</v>
      </c>
      <c r="E20" s="173"/>
      <c r="F20" s="158" t="e">
        <f t="shared" ref="F20:F25" si="0">C20/I20*E20</f>
        <v>#DIV/0!</v>
      </c>
      <c r="G20" s="176"/>
      <c r="H20" s="158" t="e">
        <f t="shared" ref="H20:H25" si="1">F20*(1+G20)</f>
        <v>#DIV/0!</v>
      </c>
      <c r="I20" s="173"/>
      <c r="J20" s="232"/>
    </row>
    <row r="21" spans="1:17" s="182" customFormat="1" ht="120.75" customHeight="1" x14ac:dyDescent="0.3">
      <c r="A21" s="59">
        <v>3</v>
      </c>
      <c r="B21" s="63" t="s">
        <v>260</v>
      </c>
      <c r="C21" s="59">
        <v>2000</v>
      </c>
      <c r="D21" s="59" t="s">
        <v>165</v>
      </c>
      <c r="E21" s="173"/>
      <c r="F21" s="158" t="e">
        <f t="shared" si="0"/>
        <v>#DIV/0!</v>
      </c>
      <c r="G21" s="176"/>
      <c r="H21" s="158" t="e">
        <f t="shared" si="1"/>
        <v>#DIV/0!</v>
      </c>
      <c r="I21" s="173"/>
      <c r="J21" s="232"/>
    </row>
    <row r="22" spans="1:17" s="182" customFormat="1" ht="120.75" customHeight="1" x14ac:dyDescent="0.3">
      <c r="A22" s="59">
        <v>4</v>
      </c>
      <c r="B22" s="63" t="s">
        <v>261</v>
      </c>
      <c r="C22" s="59">
        <v>1500</v>
      </c>
      <c r="D22" s="59" t="s">
        <v>165</v>
      </c>
      <c r="E22" s="173"/>
      <c r="F22" s="158" t="e">
        <f t="shared" si="0"/>
        <v>#DIV/0!</v>
      </c>
      <c r="G22" s="176"/>
      <c r="H22" s="158" t="e">
        <f t="shared" si="1"/>
        <v>#DIV/0!</v>
      </c>
      <c r="I22" s="173"/>
      <c r="J22" s="232"/>
    </row>
    <row r="23" spans="1:17" s="182" customFormat="1" ht="144" x14ac:dyDescent="0.3">
      <c r="A23" s="59">
        <v>5</v>
      </c>
      <c r="B23" s="63" t="s">
        <v>262</v>
      </c>
      <c r="C23" s="59">
        <v>1500</v>
      </c>
      <c r="D23" s="59" t="s">
        <v>165</v>
      </c>
      <c r="E23" s="173"/>
      <c r="F23" s="158" t="e">
        <f t="shared" si="0"/>
        <v>#DIV/0!</v>
      </c>
      <c r="G23" s="176"/>
      <c r="H23" s="158" t="e">
        <f t="shared" si="1"/>
        <v>#DIV/0!</v>
      </c>
      <c r="I23" s="173"/>
      <c r="J23" s="232"/>
    </row>
    <row r="24" spans="1:17" s="182" customFormat="1" ht="144" x14ac:dyDescent="0.3">
      <c r="A24" s="59">
        <v>6</v>
      </c>
      <c r="B24" s="63" t="s">
        <v>263</v>
      </c>
      <c r="C24" s="59">
        <v>100</v>
      </c>
      <c r="D24" s="59" t="s">
        <v>122</v>
      </c>
      <c r="E24" s="173"/>
      <c r="F24" s="158" t="e">
        <f t="shared" si="0"/>
        <v>#DIV/0!</v>
      </c>
      <c r="G24" s="176"/>
      <c r="H24" s="158" t="e">
        <f t="shared" si="1"/>
        <v>#DIV/0!</v>
      </c>
      <c r="I24" s="173"/>
      <c r="J24" s="232"/>
    </row>
    <row r="25" spans="1:17" s="182" customFormat="1" ht="196.5" customHeight="1" x14ac:dyDescent="0.3">
      <c r="A25" s="59">
        <v>7</v>
      </c>
      <c r="B25" s="77" t="s">
        <v>264</v>
      </c>
      <c r="C25" s="59">
        <v>20</v>
      </c>
      <c r="D25" s="59" t="s">
        <v>45</v>
      </c>
      <c r="E25" s="173"/>
      <c r="F25" s="158" t="e">
        <f t="shared" si="0"/>
        <v>#DIV/0!</v>
      </c>
      <c r="G25" s="176"/>
      <c r="H25" s="158" t="e">
        <f t="shared" si="1"/>
        <v>#DIV/0!</v>
      </c>
      <c r="I25" s="173"/>
      <c r="J25" s="232"/>
    </row>
    <row r="26" spans="1:17" s="46" customFormat="1" x14ac:dyDescent="0.3">
      <c r="E26" s="46" t="s">
        <v>329</v>
      </c>
      <c r="F26" s="46" t="e">
        <f>SUM(F19:F25)</f>
        <v>#DIV/0!</v>
      </c>
      <c r="G26" s="181"/>
      <c r="H26" s="46" t="e">
        <f t="shared" ref="H26" si="2">SUM(H19:H25)</f>
        <v>#DIV/0!</v>
      </c>
      <c r="J26" s="129"/>
    </row>
    <row r="27" spans="1:17" x14ac:dyDescent="0.3">
      <c r="K27" s="46"/>
      <c r="L27" s="46"/>
    </row>
    <row r="28" spans="1:17" x14ac:dyDescent="0.3">
      <c r="A28" s="236" t="s">
        <v>346</v>
      </c>
      <c r="B28" s="236"/>
      <c r="C28" s="236"/>
      <c r="D28" s="236"/>
      <c r="E28" s="236"/>
      <c r="F28" s="236"/>
      <c r="G28" s="236"/>
      <c r="H28" s="236"/>
      <c r="J28" s="2"/>
      <c r="Q28" s="2">
        <f>SUM(Q19:Q26)</f>
        <v>0</v>
      </c>
    </row>
    <row r="29" spans="1:17" x14ac:dyDescent="0.3">
      <c r="A29" s="236"/>
      <c r="B29" s="236"/>
      <c r="C29" s="236"/>
      <c r="D29" s="236"/>
      <c r="E29" s="236"/>
      <c r="F29" s="236"/>
      <c r="G29" s="236"/>
      <c r="H29" s="236"/>
      <c r="J29" s="2"/>
    </row>
    <row r="30" spans="1:17" ht="36" customHeight="1" x14ac:dyDescent="0.3">
      <c r="A30" s="236"/>
      <c r="B30" s="236"/>
      <c r="C30" s="236"/>
      <c r="D30" s="236"/>
      <c r="E30" s="236"/>
      <c r="F30" s="236"/>
      <c r="G30" s="236"/>
      <c r="H30" s="236"/>
      <c r="J30" s="2"/>
    </row>
    <row r="32" spans="1:17" x14ac:dyDescent="0.3">
      <c r="I32" s="235" t="s">
        <v>345</v>
      </c>
    </row>
  </sheetData>
  <mergeCells count="10">
    <mergeCell ref="A12:H13"/>
    <mergeCell ref="A15:H15"/>
    <mergeCell ref="A28:H30"/>
    <mergeCell ref="A1:H1"/>
    <mergeCell ref="A3:H3"/>
    <mergeCell ref="A4:H4"/>
    <mergeCell ref="A7:H7"/>
    <mergeCell ref="A9:H9"/>
    <mergeCell ref="A10:H10"/>
    <mergeCell ref="A18:J18"/>
  </mergeCells>
  <pageMargins left="0.7" right="0.7" top="0.75" bottom="0.75" header="0.3" footer="0.3"/>
  <pageSetup paperSize="9" orientation="portrait" horizontalDpi="300" verticalDpi="30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K24"/>
  <sheetViews>
    <sheetView topLeftCell="A16" zoomScaleNormal="100" workbookViewId="0">
      <selection activeCell="I24" sqref="I24"/>
    </sheetView>
  </sheetViews>
  <sheetFormatPr defaultColWidth="8.6640625" defaultRowHeight="14.4" x14ac:dyDescent="0.3"/>
  <cols>
    <col min="1" max="1" width="3.6640625" style="2" customWidth="1"/>
    <col min="2" max="2" width="19.33203125" style="2" customWidth="1"/>
    <col min="3" max="4" width="9.33203125" style="2" customWidth="1"/>
    <col min="5" max="5" width="12.6640625" style="2" customWidth="1"/>
    <col min="6" max="6" width="9.33203125" style="2" customWidth="1"/>
    <col min="7" max="7" width="9.33203125" style="179" customWidth="1"/>
    <col min="8" max="8" width="9.33203125" style="2" customWidth="1"/>
    <col min="9" max="9" width="13.6640625" style="2" customWidth="1"/>
    <col min="10" max="10" width="13.6640625" style="52" customWidth="1"/>
    <col min="11" max="16384" width="8.6640625" style="2"/>
  </cols>
  <sheetData>
    <row r="1" spans="1:8" x14ac:dyDescent="0.3">
      <c r="A1" s="238" t="s">
        <v>340</v>
      </c>
      <c r="B1" s="239"/>
      <c r="C1" s="239"/>
      <c r="D1" s="239"/>
      <c r="E1" s="239"/>
      <c r="F1" s="239"/>
      <c r="G1" s="239"/>
      <c r="H1" s="239"/>
    </row>
    <row r="2" spans="1:8" x14ac:dyDescent="0.3">
      <c r="A2" s="53"/>
      <c r="B2" s="53"/>
      <c r="C2" s="20"/>
      <c r="D2" s="20"/>
      <c r="E2" s="53"/>
      <c r="F2" s="53"/>
      <c r="G2" s="167"/>
      <c r="H2" s="53"/>
    </row>
    <row r="3" spans="1:8" x14ac:dyDescent="0.3">
      <c r="A3" s="241" t="s">
        <v>119</v>
      </c>
      <c r="B3" s="242"/>
      <c r="C3" s="242"/>
      <c r="D3" s="239"/>
      <c r="E3" s="239"/>
      <c r="F3" s="239"/>
      <c r="G3" s="239"/>
      <c r="H3" s="239"/>
    </row>
    <row r="4" spans="1:8" x14ac:dyDescent="0.3">
      <c r="A4" s="240" t="s">
        <v>95</v>
      </c>
      <c r="B4" s="240"/>
      <c r="C4" s="240"/>
      <c r="D4" s="240"/>
      <c r="E4" s="240"/>
      <c r="F4" s="240"/>
      <c r="G4" s="240"/>
      <c r="H4" s="240"/>
    </row>
    <row r="5" spans="1:8" x14ac:dyDescent="0.3">
      <c r="A5" s="10" t="s">
        <v>96</v>
      </c>
      <c r="B5" s="10"/>
      <c r="C5" s="21"/>
      <c r="D5" s="21"/>
      <c r="E5" s="10"/>
      <c r="F5" s="10"/>
      <c r="G5" s="168"/>
      <c r="H5" s="10"/>
    </row>
    <row r="6" spans="1:8" x14ac:dyDescent="0.3">
      <c r="A6" s="10"/>
      <c r="B6" s="10"/>
      <c r="C6" s="21"/>
      <c r="D6" s="21"/>
      <c r="E6" s="10"/>
      <c r="F6" s="10"/>
      <c r="G6" s="168"/>
      <c r="H6" s="10"/>
    </row>
    <row r="7" spans="1:8" x14ac:dyDescent="0.3">
      <c r="A7" s="243" t="s">
        <v>331</v>
      </c>
      <c r="B7" s="244"/>
      <c r="C7" s="244"/>
      <c r="D7" s="244"/>
      <c r="E7" s="244"/>
      <c r="F7" s="244"/>
      <c r="G7" s="244"/>
      <c r="H7" s="244"/>
    </row>
    <row r="8" spans="1:8" x14ac:dyDescent="0.3">
      <c r="A8" s="10"/>
      <c r="B8" s="10"/>
      <c r="C8" s="21"/>
      <c r="D8" s="21"/>
      <c r="E8" s="10"/>
      <c r="F8" s="10"/>
      <c r="G8" s="168"/>
      <c r="H8" s="10"/>
    </row>
    <row r="9" spans="1:8" x14ac:dyDescent="0.3">
      <c r="A9" s="245" t="s">
        <v>97</v>
      </c>
      <c r="B9" s="245"/>
      <c r="C9" s="245"/>
      <c r="D9" s="245"/>
      <c r="E9" s="245"/>
      <c r="F9" s="245"/>
      <c r="G9" s="245"/>
      <c r="H9" s="245"/>
    </row>
    <row r="10" spans="1:8" x14ac:dyDescent="0.3">
      <c r="A10" s="246" t="s">
        <v>98</v>
      </c>
      <c r="B10" s="246"/>
      <c r="C10" s="246"/>
      <c r="D10" s="246"/>
      <c r="E10" s="246"/>
      <c r="F10" s="246"/>
      <c r="G10" s="246"/>
      <c r="H10" s="246"/>
    </row>
    <row r="11" spans="1:8" x14ac:dyDescent="0.3">
      <c r="A11" s="10"/>
      <c r="B11" s="10"/>
      <c r="C11" s="21"/>
      <c r="D11" s="21"/>
      <c r="E11" s="10"/>
      <c r="F11" s="10"/>
      <c r="G11" s="168"/>
      <c r="H11" s="10"/>
    </row>
    <row r="12" spans="1:8" ht="15" customHeight="1" x14ac:dyDescent="0.3">
      <c r="A12" s="247" t="s">
        <v>99</v>
      </c>
      <c r="B12" s="247"/>
      <c r="C12" s="247"/>
      <c r="D12" s="247"/>
      <c r="E12" s="247"/>
      <c r="F12" s="247"/>
      <c r="G12" s="248"/>
      <c r="H12" s="248"/>
    </row>
    <row r="13" spans="1:8" x14ac:dyDescent="0.3">
      <c r="A13" s="247"/>
      <c r="B13" s="247"/>
      <c r="C13" s="247"/>
      <c r="D13" s="247"/>
      <c r="E13" s="247"/>
      <c r="F13" s="247"/>
      <c r="G13" s="248"/>
      <c r="H13" s="248"/>
    </row>
    <row r="15" spans="1:8" x14ac:dyDescent="0.3">
      <c r="A15" s="249" t="s">
        <v>170</v>
      </c>
      <c r="B15" s="250"/>
      <c r="C15" s="250"/>
      <c r="D15" s="250"/>
      <c r="E15" s="250"/>
      <c r="F15" s="250"/>
      <c r="G15" s="250"/>
      <c r="H15" s="250"/>
    </row>
    <row r="16" spans="1:8" ht="15" customHeight="1" x14ac:dyDescent="0.3"/>
    <row r="17" spans="1:11" ht="57.6" x14ac:dyDescent="0.3">
      <c r="A17" s="59" t="s">
        <v>72</v>
      </c>
      <c r="B17" s="57" t="s">
        <v>16</v>
      </c>
      <c r="C17" s="9" t="s">
        <v>17</v>
      </c>
      <c r="D17" s="9" t="s">
        <v>22</v>
      </c>
      <c r="E17" s="9" t="s">
        <v>18</v>
      </c>
      <c r="F17" s="9" t="s">
        <v>19</v>
      </c>
      <c r="G17" s="169" t="s">
        <v>20</v>
      </c>
      <c r="H17" s="9" t="s">
        <v>21</v>
      </c>
      <c r="I17" s="125" t="s">
        <v>326</v>
      </c>
      <c r="J17" s="125" t="s">
        <v>327</v>
      </c>
    </row>
    <row r="18" spans="1:11" x14ac:dyDescent="0.3">
      <c r="A18" s="262" t="s">
        <v>136</v>
      </c>
      <c r="B18" s="262"/>
      <c r="C18" s="262"/>
      <c r="D18" s="262"/>
      <c r="E18" s="262"/>
      <c r="F18" s="262"/>
      <c r="G18" s="262"/>
      <c r="H18" s="262"/>
      <c r="I18" s="262"/>
      <c r="J18" s="262"/>
    </row>
    <row r="19" spans="1:11" ht="30" customHeight="1" x14ac:dyDescent="0.3">
      <c r="A19" s="158">
        <v>1</v>
      </c>
      <c r="B19" s="131" t="s">
        <v>135</v>
      </c>
      <c r="C19" s="158">
        <v>25</v>
      </c>
      <c r="D19" s="158" t="s">
        <v>45</v>
      </c>
      <c r="E19" s="178"/>
      <c r="F19" s="160" t="e">
        <f>C19/I19*E19</f>
        <v>#DIV/0!</v>
      </c>
      <c r="G19" s="180"/>
      <c r="H19" s="160" t="e">
        <f>F19*(1+G19)</f>
        <v>#DIV/0!</v>
      </c>
      <c r="I19" s="174"/>
      <c r="J19" s="229"/>
      <c r="K19" s="68"/>
    </row>
    <row r="20" spans="1:11" ht="57" customHeight="1" x14ac:dyDescent="0.3">
      <c r="A20" s="59">
        <v>2</v>
      </c>
      <c r="B20" s="54" t="s">
        <v>257</v>
      </c>
      <c r="C20" s="59">
        <v>25</v>
      </c>
      <c r="D20" s="59" t="s">
        <v>45</v>
      </c>
      <c r="E20" s="174"/>
      <c r="F20" s="160" t="e">
        <f t="shared" ref="F20:F21" si="0">C20/I20*E20</f>
        <v>#DIV/0!</v>
      </c>
      <c r="G20" s="177"/>
      <c r="H20" s="160" t="e">
        <f t="shared" ref="H20:H21" si="1">F20*(1+G20)</f>
        <v>#DIV/0!</v>
      </c>
      <c r="I20" s="174"/>
      <c r="J20" s="229"/>
      <c r="K20" s="58"/>
    </row>
    <row r="21" spans="1:11" ht="43.2" x14ac:dyDescent="0.3">
      <c r="A21" s="59">
        <v>3</v>
      </c>
      <c r="B21" s="54" t="s">
        <v>258</v>
      </c>
      <c r="C21" s="59">
        <v>60</v>
      </c>
      <c r="D21" s="59" t="s">
        <v>45</v>
      </c>
      <c r="E21" s="174"/>
      <c r="F21" s="160" t="e">
        <f t="shared" si="0"/>
        <v>#DIV/0!</v>
      </c>
      <c r="G21" s="177"/>
      <c r="H21" s="160" t="e">
        <f t="shared" si="1"/>
        <v>#DIV/0!</v>
      </c>
      <c r="I21" s="174"/>
      <c r="J21" s="229"/>
    </row>
    <row r="22" spans="1:11" s="46" customFormat="1" x14ac:dyDescent="0.3">
      <c r="E22" s="46" t="s">
        <v>329</v>
      </c>
      <c r="F22" s="46" t="e">
        <f>SUM(F19:F21)</f>
        <v>#DIV/0!</v>
      </c>
      <c r="G22" s="181"/>
      <c r="H22" s="46" t="e">
        <f>SUM(H19:H21)</f>
        <v>#DIV/0!</v>
      </c>
      <c r="J22" s="129"/>
    </row>
    <row r="24" spans="1:11" x14ac:dyDescent="0.3">
      <c r="I24" s="235" t="s">
        <v>345</v>
      </c>
    </row>
  </sheetData>
  <mergeCells count="9">
    <mergeCell ref="A18:J18"/>
    <mergeCell ref="A10:H10"/>
    <mergeCell ref="A12:H13"/>
    <mergeCell ref="A15:H15"/>
    <mergeCell ref="A1:H1"/>
    <mergeCell ref="A3:H3"/>
    <mergeCell ref="A4:H4"/>
    <mergeCell ref="A7:H7"/>
    <mergeCell ref="A9:H9"/>
  </mergeCells>
  <pageMargins left="0.7" right="0.7" top="0.75" bottom="0.75" header="0.3" footer="0.3"/>
  <pageSetup paperSize="9" orientation="portrait" horizontalDpi="300" verticalDpi="300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J27"/>
  <sheetViews>
    <sheetView topLeftCell="A16" zoomScaleNormal="100" workbookViewId="0">
      <selection activeCell="I27" sqref="I27"/>
    </sheetView>
  </sheetViews>
  <sheetFormatPr defaultColWidth="8.6640625" defaultRowHeight="14.4" x14ac:dyDescent="0.3"/>
  <cols>
    <col min="1" max="1" width="3.6640625" style="2" customWidth="1"/>
    <col min="2" max="2" width="19.33203125" style="2" customWidth="1"/>
    <col min="3" max="4" width="9.33203125" style="2" customWidth="1"/>
    <col min="5" max="5" width="12.6640625" style="2" customWidth="1"/>
    <col min="6" max="6" width="9.33203125" style="2" customWidth="1"/>
    <col min="7" max="7" width="9.33203125" style="179" customWidth="1"/>
    <col min="8" max="8" width="9.33203125" style="2" customWidth="1"/>
    <col min="9" max="9" width="13.6640625" style="2" customWidth="1"/>
    <col min="10" max="10" width="13.6640625" style="52" customWidth="1"/>
    <col min="11" max="16384" width="8.6640625" style="2"/>
  </cols>
  <sheetData>
    <row r="1" spans="1:8" x14ac:dyDescent="0.3">
      <c r="A1" s="238" t="s">
        <v>341</v>
      </c>
      <c r="B1" s="239"/>
      <c r="C1" s="239"/>
      <c r="D1" s="239"/>
      <c r="E1" s="239"/>
      <c r="F1" s="239"/>
      <c r="G1" s="239"/>
      <c r="H1" s="239"/>
    </row>
    <row r="2" spans="1:8" x14ac:dyDescent="0.3">
      <c r="A2" s="64"/>
      <c r="B2" s="64"/>
      <c r="C2" s="20"/>
      <c r="D2" s="20"/>
      <c r="E2" s="64"/>
      <c r="F2" s="64"/>
      <c r="G2" s="167"/>
      <c r="H2" s="64"/>
    </row>
    <row r="3" spans="1:8" x14ac:dyDescent="0.3">
      <c r="A3" s="241" t="s">
        <v>119</v>
      </c>
      <c r="B3" s="242"/>
      <c r="C3" s="242"/>
      <c r="D3" s="239"/>
      <c r="E3" s="239"/>
      <c r="F3" s="239"/>
      <c r="G3" s="239"/>
      <c r="H3" s="239"/>
    </row>
    <row r="4" spans="1:8" x14ac:dyDescent="0.3">
      <c r="A4" s="240" t="s">
        <v>95</v>
      </c>
      <c r="B4" s="240"/>
      <c r="C4" s="240"/>
      <c r="D4" s="240"/>
      <c r="E4" s="240"/>
      <c r="F4" s="240"/>
      <c r="G4" s="240"/>
      <c r="H4" s="240"/>
    </row>
    <row r="5" spans="1:8" x14ac:dyDescent="0.3">
      <c r="A5" s="10" t="s">
        <v>96</v>
      </c>
      <c r="B5" s="10"/>
      <c r="C5" s="21"/>
      <c r="D5" s="21"/>
      <c r="E5" s="10"/>
      <c r="F5" s="10"/>
      <c r="G5" s="168"/>
      <c r="H5" s="10"/>
    </row>
    <row r="6" spans="1:8" x14ac:dyDescent="0.3">
      <c r="A6" s="10"/>
      <c r="B6" s="10"/>
      <c r="C6" s="21"/>
      <c r="D6" s="21"/>
      <c r="E6" s="10"/>
      <c r="F6" s="10"/>
      <c r="G6" s="168"/>
      <c r="H6" s="10"/>
    </row>
    <row r="7" spans="1:8" x14ac:dyDescent="0.3">
      <c r="A7" s="243" t="s">
        <v>331</v>
      </c>
      <c r="B7" s="244"/>
      <c r="C7" s="244"/>
      <c r="D7" s="244"/>
      <c r="E7" s="244"/>
      <c r="F7" s="244"/>
      <c r="G7" s="244"/>
      <c r="H7" s="244"/>
    </row>
    <row r="8" spans="1:8" x14ac:dyDescent="0.3">
      <c r="A8" s="10"/>
      <c r="B8" s="10"/>
      <c r="C8" s="21"/>
      <c r="D8" s="21"/>
      <c r="E8" s="10"/>
      <c r="F8" s="10"/>
      <c r="G8" s="168"/>
      <c r="H8" s="10"/>
    </row>
    <row r="9" spans="1:8" x14ac:dyDescent="0.3">
      <c r="A9" s="245" t="s">
        <v>97</v>
      </c>
      <c r="B9" s="245"/>
      <c r="C9" s="245"/>
      <c r="D9" s="245"/>
      <c r="E9" s="245"/>
      <c r="F9" s="245"/>
      <c r="G9" s="245"/>
      <c r="H9" s="245"/>
    </row>
    <row r="10" spans="1:8" x14ac:dyDescent="0.3">
      <c r="A10" s="246" t="s">
        <v>98</v>
      </c>
      <c r="B10" s="246"/>
      <c r="C10" s="246"/>
      <c r="D10" s="246"/>
      <c r="E10" s="246"/>
      <c r="F10" s="246"/>
      <c r="G10" s="246"/>
      <c r="H10" s="246"/>
    </row>
    <row r="11" spans="1:8" x14ac:dyDescent="0.3">
      <c r="A11" s="10"/>
      <c r="B11" s="10"/>
      <c r="C11" s="21"/>
      <c r="D11" s="21"/>
      <c r="E11" s="10"/>
      <c r="F11" s="10"/>
      <c r="G11" s="168"/>
      <c r="H11" s="10"/>
    </row>
    <row r="12" spans="1:8" ht="15" customHeight="1" x14ac:dyDescent="0.3">
      <c r="A12" s="247" t="s">
        <v>99</v>
      </c>
      <c r="B12" s="247"/>
      <c r="C12" s="247"/>
      <c r="D12" s="247"/>
      <c r="E12" s="247"/>
      <c r="F12" s="247"/>
      <c r="G12" s="248"/>
      <c r="H12" s="248"/>
    </row>
    <row r="13" spans="1:8" x14ac:dyDescent="0.3">
      <c r="A13" s="247"/>
      <c r="B13" s="247"/>
      <c r="C13" s="247"/>
      <c r="D13" s="247"/>
      <c r="E13" s="247"/>
      <c r="F13" s="247"/>
      <c r="G13" s="248"/>
      <c r="H13" s="248"/>
    </row>
    <row r="15" spans="1:8" x14ac:dyDescent="0.3">
      <c r="A15" s="249" t="s">
        <v>171</v>
      </c>
      <c r="B15" s="250"/>
      <c r="C15" s="250"/>
      <c r="D15" s="250"/>
      <c r="E15" s="250"/>
      <c r="F15" s="250"/>
      <c r="G15" s="250"/>
      <c r="H15" s="250"/>
    </row>
    <row r="16" spans="1:8" ht="15" customHeight="1" x14ac:dyDescent="0.3"/>
    <row r="17" spans="1:10" ht="57.6" x14ac:dyDescent="0.3">
      <c r="A17" s="59" t="s">
        <v>72</v>
      </c>
      <c r="B17" s="57" t="s">
        <v>16</v>
      </c>
      <c r="C17" s="9" t="s">
        <v>17</v>
      </c>
      <c r="D17" s="9" t="s">
        <v>22</v>
      </c>
      <c r="E17" s="9" t="s">
        <v>18</v>
      </c>
      <c r="F17" s="9" t="s">
        <v>19</v>
      </c>
      <c r="G17" s="169" t="s">
        <v>20</v>
      </c>
      <c r="H17" s="9" t="s">
        <v>21</v>
      </c>
      <c r="I17" s="125" t="s">
        <v>326</v>
      </c>
      <c r="J17" s="125" t="s">
        <v>327</v>
      </c>
    </row>
    <row r="18" spans="1:10" x14ac:dyDescent="0.3">
      <c r="A18" s="262" t="s">
        <v>137</v>
      </c>
      <c r="B18" s="262"/>
      <c r="C18" s="262"/>
      <c r="D18" s="262"/>
      <c r="E18" s="262"/>
      <c r="F18" s="262"/>
      <c r="G18" s="262"/>
      <c r="H18" s="262"/>
      <c r="I18" s="262"/>
      <c r="J18" s="262"/>
    </row>
    <row r="19" spans="1:10" ht="45" customHeight="1" x14ac:dyDescent="0.3">
      <c r="A19" s="158">
        <v>1</v>
      </c>
      <c r="B19" s="159" t="s">
        <v>254</v>
      </c>
      <c r="C19" s="158">
        <v>25</v>
      </c>
      <c r="D19" s="158" t="s">
        <v>45</v>
      </c>
      <c r="E19" s="178"/>
      <c r="F19" s="160" t="e">
        <f>C19/I19*E19</f>
        <v>#DIV/0!</v>
      </c>
      <c r="G19" s="180"/>
      <c r="H19" s="160" t="e">
        <f>F19*(1+G19)</f>
        <v>#DIV/0!</v>
      </c>
      <c r="I19" s="174"/>
      <c r="J19" s="233"/>
    </row>
    <row r="20" spans="1:10" ht="32.25" customHeight="1" x14ac:dyDescent="0.3">
      <c r="A20" s="59">
        <v>2</v>
      </c>
      <c r="B20" s="54" t="s">
        <v>255</v>
      </c>
      <c r="C20" s="59">
        <v>10</v>
      </c>
      <c r="D20" s="59" t="s">
        <v>45</v>
      </c>
      <c r="E20" s="174"/>
      <c r="F20" s="160" t="e">
        <f t="shared" ref="F20:F22" si="0">C20/I20*E20</f>
        <v>#DIV/0!</v>
      </c>
      <c r="G20" s="177"/>
      <c r="H20" s="160" t="e">
        <f t="shared" ref="H20:H22" si="1">F20*(1+G20)</f>
        <v>#DIV/0!</v>
      </c>
      <c r="I20" s="174"/>
      <c r="J20" s="229"/>
    </row>
    <row r="21" spans="1:10" ht="43.2" x14ac:dyDescent="0.3">
      <c r="A21" s="59">
        <v>3</v>
      </c>
      <c r="B21" s="54" t="s">
        <v>162</v>
      </c>
      <c r="C21" s="59">
        <v>50</v>
      </c>
      <c r="D21" s="59" t="s">
        <v>45</v>
      </c>
      <c r="E21" s="174"/>
      <c r="F21" s="160" t="e">
        <f t="shared" si="0"/>
        <v>#DIV/0!</v>
      </c>
      <c r="G21" s="177"/>
      <c r="H21" s="160" t="e">
        <f t="shared" si="1"/>
        <v>#DIV/0!</v>
      </c>
      <c r="I21" s="174"/>
      <c r="J21" s="229"/>
    </row>
    <row r="22" spans="1:10" ht="43.2" x14ac:dyDescent="0.3">
      <c r="A22" s="59">
        <v>4</v>
      </c>
      <c r="B22" s="55" t="s">
        <v>256</v>
      </c>
      <c r="C22" s="59">
        <v>50</v>
      </c>
      <c r="D22" s="59" t="s">
        <v>45</v>
      </c>
      <c r="E22" s="174"/>
      <c r="F22" s="160" t="e">
        <f t="shared" si="0"/>
        <v>#DIV/0!</v>
      </c>
      <c r="G22" s="177"/>
      <c r="H22" s="160" t="e">
        <f t="shared" si="1"/>
        <v>#DIV/0!</v>
      </c>
      <c r="I22" s="174"/>
      <c r="J22" s="229"/>
    </row>
    <row r="23" spans="1:10" s="46" customFormat="1" x14ac:dyDescent="0.3">
      <c r="E23" s="46" t="s">
        <v>329</v>
      </c>
      <c r="F23" s="46" t="e">
        <f>SUM(F19:F22)</f>
        <v>#DIV/0!</v>
      </c>
      <c r="G23" s="181"/>
      <c r="H23" s="46" t="e">
        <f>SUM(H19:H22)</f>
        <v>#DIV/0!</v>
      </c>
      <c r="J23" s="129"/>
    </row>
    <row r="27" spans="1:10" x14ac:dyDescent="0.3">
      <c r="I27" s="235" t="s">
        <v>345</v>
      </c>
    </row>
  </sheetData>
  <mergeCells count="9">
    <mergeCell ref="A18:J18"/>
    <mergeCell ref="A12:H13"/>
    <mergeCell ref="A15:H15"/>
    <mergeCell ref="A1:H1"/>
    <mergeCell ref="A3:H3"/>
    <mergeCell ref="A4:H4"/>
    <mergeCell ref="A7:H7"/>
    <mergeCell ref="A9:H9"/>
    <mergeCell ref="A10:H10"/>
  </mergeCells>
  <pageMargins left="0.7" right="0.7" top="0.75" bottom="0.75" header="0.3" footer="0.3"/>
  <pageSetup paperSize="9" orientation="portrait" horizontalDpi="300" verticalDpi="300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L30"/>
  <sheetViews>
    <sheetView topLeftCell="A22" workbookViewId="0">
      <selection activeCell="I30" sqref="I30"/>
    </sheetView>
  </sheetViews>
  <sheetFormatPr defaultColWidth="9.109375" defaultRowHeight="14.4" x14ac:dyDescent="0.3"/>
  <cols>
    <col min="1" max="1" width="3.88671875" style="93" customWidth="1"/>
    <col min="2" max="2" width="20.5546875" style="61" customWidth="1"/>
    <col min="3" max="3" width="9.109375" style="58"/>
    <col min="4" max="4" width="10.109375" style="58" customWidth="1"/>
    <col min="5" max="5" width="12.33203125" style="58" customWidth="1"/>
    <col min="6" max="6" width="12.6640625" style="58" customWidth="1"/>
    <col min="7" max="7" width="9.109375" style="171"/>
    <col min="8" max="8" width="9.109375" style="58"/>
    <col min="9" max="9" width="13.6640625" style="58" customWidth="1"/>
    <col min="10" max="10" width="13.6640625" style="61" customWidth="1"/>
    <col min="11" max="16384" width="9.109375" style="58"/>
  </cols>
  <sheetData>
    <row r="1" spans="1:8" x14ac:dyDescent="0.3">
      <c r="A1" s="238" t="s">
        <v>342</v>
      </c>
      <c r="B1" s="239"/>
      <c r="C1" s="239"/>
      <c r="D1" s="239"/>
      <c r="E1" s="239"/>
      <c r="F1" s="239"/>
      <c r="G1" s="239"/>
      <c r="H1" s="239"/>
    </row>
    <row r="2" spans="1:8" x14ac:dyDescent="0.3">
      <c r="A2" s="20"/>
      <c r="B2" s="60"/>
      <c r="C2" s="20"/>
      <c r="D2" s="20"/>
      <c r="E2" s="64"/>
      <c r="F2" s="64"/>
      <c r="G2" s="167"/>
      <c r="H2" s="64"/>
    </row>
    <row r="3" spans="1:8" x14ac:dyDescent="0.3">
      <c r="A3" s="241" t="s">
        <v>119</v>
      </c>
      <c r="B3" s="242"/>
      <c r="C3" s="242"/>
      <c r="D3" s="239"/>
      <c r="E3" s="239"/>
      <c r="F3" s="239"/>
      <c r="G3" s="239"/>
      <c r="H3" s="239"/>
    </row>
    <row r="4" spans="1:8" x14ac:dyDescent="0.3">
      <c r="A4" s="240" t="s">
        <v>95</v>
      </c>
      <c r="B4" s="240"/>
      <c r="C4" s="240"/>
      <c r="D4" s="240"/>
      <c r="E4" s="240"/>
      <c r="F4" s="240"/>
      <c r="G4" s="240"/>
      <c r="H4" s="240"/>
    </row>
    <row r="5" spans="1:8" x14ac:dyDescent="0.3">
      <c r="A5" s="234" t="s">
        <v>96</v>
      </c>
      <c r="B5" s="11"/>
      <c r="C5" s="21"/>
      <c r="D5" s="21"/>
      <c r="E5" s="10"/>
      <c r="F5" s="10"/>
      <c r="G5" s="168"/>
      <c r="H5" s="10"/>
    </row>
    <row r="6" spans="1:8" x14ac:dyDescent="0.3">
      <c r="A6" s="20"/>
      <c r="B6" s="11"/>
      <c r="C6" s="21"/>
      <c r="D6" s="21"/>
      <c r="E6" s="10"/>
      <c r="F6" s="10"/>
      <c r="G6" s="168"/>
      <c r="H6" s="10"/>
    </row>
    <row r="7" spans="1:8" x14ac:dyDescent="0.3">
      <c r="A7" s="243" t="s">
        <v>331</v>
      </c>
      <c r="B7" s="244"/>
      <c r="C7" s="244"/>
      <c r="D7" s="244"/>
      <c r="E7" s="244"/>
      <c r="F7" s="244"/>
      <c r="G7" s="244"/>
      <c r="H7" s="244"/>
    </row>
    <row r="8" spans="1:8" x14ac:dyDescent="0.3">
      <c r="A8" s="20"/>
      <c r="B8" s="11"/>
      <c r="C8" s="21"/>
      <c r="D8" s="21"/>
      <c r="E8" s="10"/>
      <c r="F8" s="10"/>
      <c r="G8" s="168"/>
      <c r="H8" s="10"/>
    </row>
    <row r="9" spans="1:8" x14ac:dyDescent="0.3">
      <c r="A9" s="245" t="s">
        <v>97</v>
      </c>
      <c r="B9" s="245"/>
      <c r="C9" s="245"/>
      <c r="D9" s="245"/>
      <c r="E9" s="245"/>
      <c r="F9" s="245"/>
      <c r="G9" s="245"/>
      <c r="H9" s="245"/>
    </row>
    <row r="10" spans="1:8" x14ac:dyDescent="0.3">
      <c r="A10" s="246" t="s">
        <v>98</v>
      </c>
      <c r="B10" s="246"/>
      <c r="C10" s="246"/>
      <c r="D10" s="246"/>
      <c r="E10" s="246"/>
      <c r="F10" s="246"/>
      <c r="G10" s="246"/>
      <c r="H10" s="246"/>
    </row>
    <row r="11" spans="1:8" x14ac:dyDescent="0.3">
      <c r="A11" s="20"/>
      <c r="B11" s="11"/>
      <c r="C11" s="21"/>
      <c r="D11" s="21"/>
      <c r="E11" s="10"/>
      <c r="F11" s="10"/>
      <c r="G11" s="168"/>
      <c r="H11" s="10"/>
    </row>
    <row r="12" spans="1:8" ht="15" customHeight="1" x14ac:dyDescent="0.3">
      <c r="A12" s="247" t="s">
        <v>99</v>
      </c>
      <c r="B12" s="247"/>
      <c r="C12" s="247"/>
      <c r="D12" s="247"/>
      <c r="E12" s="247"/>
      <c r="F12" s="247"/>
      <c r="G12" s="248"/>
      <c r="H12" s="248"/>
    </row>
    <row r="13" spans="1:8" x14ac:dyDescent="0.3">
      <c r="A13" s="247"/>
      <c r="B13" s="247"/>
      <c r="C13" s="247"/>
      <c r="D13" s="247"/>
      <c r="E13" s="247"/>
      <c r="F13" s="247"/>
      <c r="G13" s="248"/>
      <c r="H13" s="248"/>
    </row>
    <row r="15" spans="1:8" x14ac:dyDescent="0.3">
      <c r="A15" s="249" t="s">
        <v>169</v>
      </c>
      <c r="B15" s="250"/>
      <c r="C15" s="250"/>
      <c r="D15" s="250"/>
      <c r="E15" s="250"/>
      <c r="F15" s="250"/>
      <c r="G15" s="250"/>
      <c r="H15" s="250"/>
    </row>
    <row r="17" spans="1:12" s="166" customFormat="1" ht="57.6" x14ac:dyDescent="0.3">
      <c r="A17" s="91" t="s">
        <v>72</v>
      </c>
      <c r="B17" s="57" t="s">
        <v>16</v>
      </c>
      <c r="C17" s="19" t="s">
        <v>17</v>
      </c>
      <c r="D17" s="9" t="s">
        <v>22</v>
      </c>
      <c r="E17" s="9" t="s">
        <v>18</v>
      </c>
      <c r="F17" s="9" t="s">
        <v>19</v>
      </c>
      <c r="G17" s="169" t="s">
        <v>20</v>
      </c>
      <c r="H17" s="9" t="s">
        <v>21</v>
      </c>
      <c r="I17" s="119" t="s">
        <v>326</v>
      </c>
      <c r="J17" s="119" t="s">
        <v>327</v>
      </c>
    </row>
    <row r="18" spans="1:12" ht="33" customHeight="1" x14ac:dyDescent="0.3">
      <c r="A18" s="263" t="s">
        <v>248</v>
      </c>
      <c r="B18" s="263"/>
      <c r="C18" s="263"/>
      <c r="D18" s="263"/>
      <c r="E18" s="263"/>
      <c r="F18" s="263"/>
      <c r="G18" s="263"/>
      <c r="H18" s="263"/>
      <c r="I18" s="263"/>
      <c r="J18" s="263"/>
    </row>
    <row r="19" spans="1:12" ht="72" x14ac:dyDescent="0.3">
      <c r="A19" s="161">
        <v>1</v>
      </c>
      <c r="B19" s="131" t="s">
        <v>249</v>
      </c>
      <c r="C19" s="162">
        <v>300</v>
      </c>
      <c r="D19" s="163" t="s">
        <v>122</v>
      </c>
      <c r="E19" s="172"/>
      <c r="F19" s="158" t="e">
        <f>C19/I19*E19</f>
        <v>#DIV/0!</v>
      </c>
      <c r="G19" s="175"/>
      <c r="H19" s="158" t="e">
        <f>F19*(1+G19)</f>
        <v>#DIV/0!</v>
      </c>
      <c r="I19" s="174"/>
      <c r="J19" s="229"/>
    </row>
    <row r="20" spans="1:12" ht="72" x14ac:dyDescent="0.3">
      <c r="A20" s="91">
        <v>2</v>
      </c>
      <c r="B20" s="63" t="s">
        <v>250</v>
      </c>
      <c r="C20" s="92">
        <v>800</v>
      </c>
      <c r="D20" s="50" t="s">
        <v>122</v>
      </c>
      <c r="E20" s="173"/>
      <c r="F20" s="158" t="e">
        <f t="shared" ref="F20:F25" si="0">C20/I20*E20</f>
        <v>#DIV/0!</v>
      </c>
      <c r="G20" s="176"/>
      <c r="H20" s="158" t="e">
        <f t="shared" ref="H20:H25" si="1">F20*(1+G20)</f>
        <v>#DIV/0!</v>
      </c>
      <c r="I20" s="174"/>
      <c r="J20" s="229"/>
    </row>
    <row r="21" spans="1:12" ht="115.2" x14ac:dyDescent="0.3">
      <c r="A21" s="92">
        <v>3</v>
      </c>
      <c r="B21" s="55" t="s">
        <v>253</v>
      </c>
      <c r="C21" s="92">
        <v>800</v>
      </c>
      <c r="D21" s="50" t="s">
        <v>122</v>
      </c>
      <c r="E21" s="174"/>
      <c r="F21" s="158" t="e">
        <f t="shared" si="0"/>
        <v>#DIV/0!</v>
      </c>
      <c r="G21" s="177"/>
      <c r="H21" s="158" t="e">
        <f t="shared" si="1"/>
        <v>#DIV/0!</v>
      </c>
      <c r="I21" s="174"/>
      <c r="J21" s="229"/>
    </row>
    <row r="22" spans="1:12" ht="72" x14ac:dyDescent="0.3">
      <c r="A22" s="92">
        <v>4</v>
      </c>
      <c r="B22" s="55" t="s">
        <v>134</v>
      </c>
      <c r="C22" s="94">
        <v>100</v>
      </c>
      <c r="D22" s="95" t="s">
        <v>122</v>
      </c>
      <c r="E22" s="174"/>
      <c r="F22" s="158" t="e">
        <f t="shared" si="0"/>
        <v>#DIV/0!</v>
      </c>
      <c r="G22" s="177"/>
      <c r="H22" s="158" t="e">
        <f t="shared" si="1"/>
        <v>#DIV/0!</v>
      </c>
      <c r="I22" s="174"/>
      <c r="J22" s="229"/>
    </row>
    <row r="23" spans="1:12" ht="57.6" x14ac:dyDescent="0.3">
      <c r="A23" s="91">
        <v>6</v>
      </c>
      <c r="B23" s="63" t="s">
        <v>251</v>
      </c>
      <c r="C23" s="92">
        <v>300</v>
      </c>
      <c r="D23" s="50" t="s">
        <v>122</v>
      </c>
      <c r="E23" s="173"/>
      <c r="F23" s="158" t="e">
        <f t="shared" si="0"/>
        <v>#DIV/0!</v>
      </c>
      <c r="G23" s="176"/>
      <c r="H23" s="158" t="e">
        <f t="shared" si="1"/>
        <v>#DIV/0!</v>
      </c>
      <c r="I23" s="174"/>
      <c r="J23" s="229"/>
    </row>
    <row r="24" spans="1:12" ht="57.6" x14ac:dyDescent="0.3">
      <c r="A24" s="91">
        <v>7</v>
      </c>
      <c r="B24" s="55" t="s">
        <v>252</v>
      </c>
      <c r="C24" s="92">
        <v>300</v>
      </c>
      <c r="D24" s="50" t="s">
        <v>122</v>
      </c>
      <c r="E24" s="173"/>
      <c r="F24" s="158" t="e">
        <f t="shared" si="0"/>
        <v>#DIV/0!</v>
      </c>
      <c r="G24" s="176"/>
      <c r="H24" s="158" t="e">
        <f t="shared" si="1"/>
        <v>#DIV/0!</v>
      </c>
      <c r="I24" s="174"/>
      <c r="J24" s="229"/>
    </row>
    <row r="25" spans="1:12" ht="43.2" x14ac:dyDescent="0.3">
      <c r="A25" s="91">
        <v>8</v>
      </c>
      <c r="B25" s="55" t="s">
        <v>163</v>
      </c>
      <c r="C25" s="92">
        <v>400</v>
      </c>
      <c r="D25" s="50" t="s">
        <v>122</v>
      </c>
      <c r="E25" s="173"/>
      <c r="F25" s="158" t="e">
        <f t="shared" si="0"/>
        <v>#DIV/0!</v>
      </c>
      <c r="G25" s="176"/>
      <c r="H25" s="158" t="e">
        <f t="shared" si="1"/>
        <v>#DIV/0!</v>
      </c>
      <c r="I25" s="174"/>
      <c r="J25" s="229"/>
    </row>
    <row r="26" spans="1:12" s="67" customFormat="1" x14ac:dyDescent="0.3">
      <c r="A26" s="164"/>
      <c r="B26" s="165"/>
      <c r="E26" s="67" t="s">
        <v>329</v>
      </c>
      <c r="F26" s="67" t="e">
        <f>SUM(F19:F25)</f>
        <v>#DIV/0!</v>
      </c>
      <c r="G26" s="170"/>
      <c r="H26" s="67" t="e">
        <f t="shared" ref="H26" si="2">SUM(H19:H25)</f>
        <v>#DIV/0!</v>
      </c>
      <c r="J26" s="165"/>
    </row>
    <row r="29" spans="1:12" x14ac:dyDescent="0.3">
      <c r="L29" s="67"/>
    </row>
    <row r="30" spans="1:12" x14ac:dyDescent="0.3">
      <c r="I30" s="235" t="s">
        <v>345</v>
      </c>
    </row>
  </sheetData>
  <mergeCells count="9">
    <mergeCell ref="A18:J18"/>
    <mergeCell ref="A12:H13"/>
    <mergeCell ref="A15:H15"/>
    <mergeCell ref="A1:H1"/>
    <mergeCell ref="A3:H3"/>
    <mergeCell ref="A4:H4"/>
    <mergeCell ref="A7:H7"/>
    <mergeCell ref="A9:H9"/>
    <mergeCell ref="A10:H10"/>
  </mergeCells>
  <pageMargins left="0.7" right="0.7" top="0.75" bottom="0.75" header="0.3" footer="0.3"/>
  <pageSetup paperSize="9" orientation="portrait" horizontalDpi="300" verticalDpi="300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J33"/>
  <sheetViews>
    <sheetView topLeftCell="A20" workbookViewId="0">
      <selection activeCell="H33" sqref="H33"/>
    </sheetView>
  </sheetViews>
  <sheetFormatPr defaultColWidth="9.109375" defaultRowHeight="14.4" x14ac:dyDescent="0.3"/>
  <cols>
    <col min="1" max="1" width="3.88671875" style="93" customWidth="1"/>
    <col min="2" max="2" width="20.5546875" style="61" customWidth="1"/>
    <col min="3" max="3" width="9.109375" style="58"/>
    <col min="4" max="4" width="10.109375" style="58" customWidth="1"/>
    <col min="5" max="5" width="12.33203125" style="58" customWidth="1"/>
    <col min="6" max="6" width="12.6640625" style="58" customWidth="1"/>
    <col min="7" max="7" width="9.109375" style="171"/>
    <col min="8" max="16384" width="9.109375" style="58"/>
  </cols>
  <sheetData>
    <row r="1" spans="1:8" x14ac:dyDescent="0.3">
      <c r="A1" s="238" t="s">
        <v>343</v>
      </c>
      <c r="B1" s="239"/>
      <c r="C1" s="239"/>
      <c r="D1" s="239"/>
      <c r="E1" s="239"/>
      <c r="F1" s="239"/>
      <c r="G1" s="239"/>
      <c r="H1" s="239"/>
    </row>
    <row r="2" spans="1:8" x14ac:dyDescent="0.3">
      <c r="A2" s="20"/>
      <c r="B2" s="60"/>
      <c r="C2" s="20"/>
      <c r="D2" s="20"/>
      <c r="E2" s="71"/>
      <c r="F2" s="71"/>
      <c r="G2" s="167"/>
      <c r="H2" s="71"/>
    </row>
    <row r="3" spans="1:8" x14ac:dyDescent="0.3">
      <c r="A3" s="241" t="s">
        <v>119</v>
      </c>
      <c r="B3" s="242"/>
      <c r="C3" s="242"/>
      <c r="D3" s="239"/>
      <c r="E3" s="239"/>
      <c r="F3" s="239"/>
      <c r="G3" s="239"/>
      <c r="H3" s="239"/>
    </row>
    <row r="4" spans="1:8" x14ac:dyDescent="0.3">
      <c r="A4" s="240" t="s">
        <v>95</v>
      </c>
      <c r="B4" s="240"/>
      <c r="C4" s="240"/>
      <c r="D4" s="240"/>
      <c r="E4" s="240"/>
      <c r="F4" s="240"/>
      <c r="G4" s="240"/>
      <c r="H4" s="240"/>
    </row>
    <row r="5" spans="1:8" x14ac:dyDescent="0.3">
      <c r="A5" s="234" t="s">
        <v>96</v>
      </c>
      <c r="B5" s="11"/>
      <c r="C5" s="21"/>
      <c r="D5" s="21"/>
      <c r="E5" s="10"/>
      <c r="F5" s="10"/>
      <c r="G5" s="168"/>
      <c r="H5" s="10"/>
    </row>
    <row r="6" spans="1:8" x14ac:dyDescent="0.3">
      <c r="A6" s="20"/>
      <c r="B6" s="11"/>
      <c r="C6" s="21"/>
      <c r="D6" s="21"/>
      <c r="E6" s="10"/>
      <c r="F6" s="10"/>
      <c r="G6" s="168"/>
      <c r="H6" s="10"/>
    </row>
    <row r="7" spans="1:8" x14ac:dyDescent="0.3">
      <c r="A7" s="243" t="s">
        <v>331</v>
      </c>
      <c r="B7" s="244"/>
      <c r="C7" s="244"/>
      <c r="D7" s="244"/>
      <c r="E7" s="244"/>
      <c r="F7" s="244"/>
      <c r="G7" s="244"/>
      <c r="H7" s="244"/>
    </row>
    <row r="8" spans="1:8" x14ac:dyDescent="0.3">
      <c r="A8" s="20"/>
      <c r="B8" s="11"/>
      <c r="C8" s="21"/>
      <c r="D8" s="21"/>
      <c r="E8" s="10"/>
      <c r="F8" s="10"/>
      <c r="G8" s="168"/>
      <c r="H8" s="10"/>
    </row>
    <row r="9" spans="1:8" x14ac:dyDescent="0.3">
      <c r="A9" s="245" t="s">
        <v>97</v>
      </c>
      <c r="B9" s="245"/>
      <c r="C9" s="245"/>
      <c r="D9" s="245"/>
      <c r="E9" s="245"/>
      <c r="F9" s="245"/>
      <c r="G9" s="245"/>
      <c r="H9" s="245"/>
    </row>
    <row r="10" spans="1:8" x14ac:dyDescent="0.3">
      <c r="A10" s="246" t="s">
        <v>98</v>
      </c>
      <c r="B10" s="246"/>
      <c r="C10" s="246"/>
      <c r="D10" s="246"/>
      <c r="E10" s="246"/>
      <c r="F10" s="246"/>
      <c r="G10" s="246"/>
      <c r="H10" s="246"/>
    </row>
    <row r="11" spans="1:8" x14ac:dyDescent="0.3">
      <c r="A11" s="20"/>
      <c r="B11" s="11"/>
      <c r="C11" s="21"/>
      <c r="D11" s="21"/>
      <c r="E11" s="10"/>
      <c r="F11" s="10"/>
      <c r="G11" s="168"/>
      <c r="H11" s="10"/>
    </row>
    <row r="12" spans="1:8" ht="15" customHeight="1" x14ac:dyDescent="0.3">
      <c r="A12" s="247" t="s">
        <v>99</v>
      </c>
      <c r="B12" s="247"/>
      <c r="C12" s="247"/>
      <c r="D12" s="247"/>
      <c r="E12" s="247"/>
      <c r="F12" s="247"/>
      <c r="G12" s="248"/>
      <c r="H12" s="248"/>
    </row>
    <row r="13" spans="1:8" x14ac:dyDescent="0.3">
      <c r="A13" s="247"/>
      <c r="B13" s="247"/>
      <c r="C13" s="247"/>
      <c r="D13" s="247"/>
      <c r="E13" s="247"/>
      <c r="F13" s="247"/>
      <c r="G13" s="248"/>
      <c r="H13" s="248"/>
    </row>
    <row r="15" spans="1:8" x14ac:dyDescent="0.3">
      <c r="A15" s="249" t="s">
        <v>245</v>
      </c>
      <c r="B15" s="250"/>
      <c r="C15" s="250"/>
      <c r="D15" s="250"/>
      <c r="E15" s="250"/>
      <c r="F15" s="250"/>
      <c r="G15" s="250"/>
      <c r="H15" s="250"/>
    </row>
    <row r="17" spans="1:8" ht="43.2" x14ac:dyDescent="0.3">
      <c r="A17" s="91" t="s">
        <v>72</v>
      </c>
      <c r="B17" s="57" t="s">
        <v>16</v>
      </c>
      <c r="C17" s="19" t="s">
        <v>17</v>
      </c>
      <c r="D17" s="9" t="s">
        <v>22</v>
      </c>
      <c r="E17" s="9" t="s">
        <v>18</v>
      </c>
      <c r="F17" s="9" t="s">
        <v>19</v>
      </c>
      <c r="G17" s="169" t="s">
        <v>20</v>
      </c>
      <c r="H17" s="9" t="s">
        <v>21</v>
      </c>
    </row>
    <row r="18" spans="1:8" ht="18.75" customHeight="1" x14ac:dyDescent="0.3">
      <c r="A18" s="263" t="s">
        <v>226</v>
      </c>
      <c r="B18" s="263"/>
      <c r="C18" s="263"/>
      <c r="D18" s="263"/>
      <c r="E18" s="263"/>
      <c r="F18" s="263"/>
      <c r="G18" s="263"/>
      <c r="H18" s="263"/>
    </row>
    <row r="19" spans="1:8" ht="28.8" x14ac:dyDescent="0.3">
      <c r="A19" s="161">
        <v>1</v>
      </c>
      <c r="B19" s="131" t="s">
        <v>227</v>
      </c>
      <c r="C19" s="162">
        <v>400</v>
      </c>
      <c r="D19" s="163" t="s">
        <v>44</v>
      </c>
      <c r="E19" s="172"/>
      <c r="F19" s="158">
        <f>E19*C19</f>
        <v>0</v>
      </c>
      <c r="G19" s="175"/>
      <c r="H19" s="158">
        <f>F19*(1+G19)</f>
        <v>0</v>
      </c>
    </row>
    <row r="20" spans="1:8" ht="28.8" x14ac:dyDescent="0.3">
      <c r="A20" s="91">
        <v>2</v>
      </c>
      <c r="B20" s="63" t="s">
        <v>216</v>
      </c>
      <c r="C20" s="92">
        <v>400</v>
      </c>
      <c r="D20" s="50" t="s">
        <v>44</v>
      </c>
      <c r="E20" s="173"/>
      <c r="F20" s="158">
        <f t="shared" ref="F20:F29" si="0">E20*C20</f>
        <v>0</v>
      </c>
      <c r="G20" s="176"/>
      <c r="H20" s="158">
        <f t="shared" ref="H20:H29" si="1">F20*(1+G20)</f>
        <v>0</v>
      </c>
    </row>
    <row r="21" spans="1:8" ht="28.8" x14ac:dyDescent="0.3">
      <c r="A21" s="92">
        <v>3</v>
      </c>
      <c r="B21" s="55" t="s">
        <v>217</v>
      </c>
      <c r="C21" s="92">
        <v>300</v>
      </c>
      <c r="D21" s="50" t="s">
        <v>44</v>
      </c>
      <c r="E21" s="174"/>
      <c r="F21" s="158">
        <f t="shared" si="0"/>
        <v>0</v>
      </c>
      <c r="G21" s="177"/>
      <c r="H21" s="158">
        <f t="shared" si="1"/>
        <v>0</v>
      </c>
    </row>
    <row r="22" spans="1:8" ht="28.8" x14ac:dyDescent="0.3">
      <c r="A22" s="92">
        <v>4</v>
      </c>
      <c r="B22" s="55" t="s">
        <v>218</v>
      </c>
      <c r="C22" s="94">
        <v>300</v>
      </c>
      <c r="D22" s="95" t="s">
        <v>44</v>
      </c>
      <c r="E22" s="174"/>
      <c r="F22" s="158">
        <f t="shared" si="0"/>
        <v>0</v>
      </c>
      <c r="G22" s="177"/>
      <c r="H22" s="158">
        <f t="shared" si="1"/>
        <v>0</v>
      </c>
    </row>
    <row r="23" spans="1:8" ht="28.8" x14ac:dyDescent="0.3">
      <c r="A23" s="91">
        <v>6</v>
      </c>
      <c r="B23" s="63" t="s">
        <v>219</v>
      </c>
      <c r="C23" s="92">
        <v>300</v>
      </c>
      <c r="D23" s="50" t="s">
        <v>44</v>
      </c>
      <c r="E23" s="173"/>
      <c r="F23" s="158">
        <f t="shared" si="0"/>
        <v>0</v>
      </c>
      <c r="G23" s="176"/>
      <c r="H23" s="158">
        <f t="shared" si="1"/>
        <v>0</v>
      </c>
    </row>
    <row r="24" spans="1:8" ht="28.8" x14ac:dyDescent="0.3">
      <c r="A24" s="91">
        <v>7</v>
      </c>
      <c r="B24" s="55" t="s">
        <v>220</v>
      </c>
      <c r="C24" s="92">
        <v>300</v>
      </c>
      <c r="D24" s="50" t="s">
        <v>44</v>
      </c>
      <c r="E24" s="173"/>
      <c r="F24" s="158">
        <f t="shared" si="0"/>
        <v>0</v>
      </c>
      <c r="G24" s="176"/>
      <c r="H24" s="158">
        <f t="shared" si="1"/>
        <v>0</v>
      </c>
    </row>
    <row r="25" spans="1:8" ht="28.8" x14ac:dyDescent="0.3">
      <c r="A25" s="91">
        <v>8</v>
      </c>
      <c r="B25" s="55" t="s">
        <v>222</v>
      </c>
      <c r="C25" s="92">
        <v>200</v>
      </c>
      <c r="D25" s="50" t="s">
        <v>44</v>
      </c>
      <c r="E25" s="173"/>
      <c r="F25" s="158">
        <f t="shared" si="0"/>
        <v>0</v>
      </c>
      <c r="G25" s="176"/>
      <c r="H25" s="158">
        <f t="shared" si="1"/>
        <v>0</v>
      </c>
    </row>
    <row r="26" spans="1:8" x14ac:dyDescent="0.3">
      <c r="A26" s="91">
        <v>9</v>
      </c>
      <c r="B26" s="55" t="s">
        <v>223</v>
      </c>
      <c r="C26" s="92">
        <v>200</v>
      </c>
      <c r="D26" s="50" t="s">
        <v>44</v>
      </c>
      <c r="E26" s="173"/>
      <c r="F26" s="158">
        <f t="shared" si="0"/>
        <v>0</v>
      </c>
      <c r="G26" s="176"/>
      <c r="H26" s="158">
        <f t="shared" si="1"/>
        <v>0</v>
      </c>
    </row>
    <row r="27" spans="1:8" ht="28.8" x14ac:dyDescent="0.3">
      <c r="A27" s="91">
        <v>10</v>
      </c>
      <c r="B27" s="55" t="s">
        <v>224</v>
      </c>
      <c r="C27" s="92">
        <v>200</v>
      </c>
      <c r="D27" s="50" t="s">
        <v>44</v>
      </c>
      <c r="E27" s="173"/>
      <c r="F27" s="158">
        <f t="shared" si="0"/>
        <v>0</v>
      </c>
      <c r="G27" s="176"/>
      <c r="H27" s="158">
        <f t="shared" si="1"/>
        <v>0</v>
      </c>
    </row>
    <row r="28" spans="1:8" ht="28.8" x14ac:dyDescent="0.3">
      <c r="A28" s="91">
        <v>11</v>
      </c>
      <c r="B28" s="55" t="s">
        <v>225</v>
      </c>
      <c r="C28" s="92">
        <v>200</v>
      </c>
      <c r="D28" s="50" t="s">
        <v>44</v>
      </c>
      <c r="E28" s="173"/>
      <c r="F28" s="158">
        <f t="shared" si="0"/>
        <v>0</v>
      </c>
      <c r="G28" s="176"/>
      <c r="H28" s="158">
        <f t="shared" si="1"/>
        <v>0</v>
      </c>
    </row>
    <row r="29" spans="1:8" x14ac:dyDescent="0.3">
      <c r="A29" s="91">
        <v>12</v>
      </c>
      <c r="B29" s="55" t="s">
        <v>221</v>
      </c>
      <c r="C29" s="92">
        <v>200</v>
      </c>
      <c r="D29" s="50" t="s">
        <v>44</v>
      </c>
      <c r="E29" s="173"/>
      <c r="F29" s="158">
        <f t="shared" si="0"/>
        <v>0</v>
      </c>
      <c r="G29" s="176"/>
      <c r="H29" s="158">
        <f t="shared" si="1"/>
        <v>0</v>
      </c>
    </row>
    <row r="30" spans="1:8" s="67" customFormat="1" x14ac:dyDescent="0.3">
      <c r="A30" s="164"/>
      <c r="B30" s="165"/>
      <c r="E30" s="67" t="s">
        <v>329</v>
      </c>
      <c r="F30" s="67">
        <f>SUM(F19:F29)</f>
        <v>0</v>
      </c>
      <c r="G30" s="170"/>
      <c r="H30" s="67">
        <f t="shared" ref="H30" si="2">SUM(H19:H29)</f>
        <v>0</v>
      </c>
    </row>
    <row r="33" spans="8:10" x14ac:dyDescent="0.3">
      <c r="H33" s="235" t="s">
        <v>345</v>
      </c>
      <c r="J33" s="67"/>
    </row>
  </sheetData>
  <mergeCells count="9">
    <mergeCell ref="A18:H18"/>
    <mergeCell ref="A12:H13"/>
    <mergeCell ref="A15:H15"/>
    <mergeCell ref="A1:H1"/>
    <mergeCell ref="A3:H3"/>
    <mergeCell ref="A4:H4"/>
    <mergeCell ref="A7:H7"/>
    <mergeCell ref="A9:H9"/>
    <mergeCell ref="A10:H10"/>
  </mergeCells>
  <pageMargins left="0.7" right="0.7" top="0.75" bottom="0.75" header="0.3" footer="0.3"/>
  <pageSetup paperSize="9" orientation="portrait" horizontalDpi="300" verticalDpi="300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I37"/>
  <sheetViews>
    <sheetView topLeftCell="A31" workbookViewId="0">
      <selection activeCell="I37" sqref="I37"/>
    </sheetView>
  </sheetViews>
  <sheetFormatPr defaultColWidth="9.109375" defaultRowHeight="14.4" x14ac:dyDescent="0.3"/>
  <cols>
    <col min="1" max="1" width="3.88671875" style="93" customWidth="1"/>
    <col min="2" max="2" width="20.5546875" style="61" customWidth="1"/>
    <col min="3" max="3" width="9.109375" style="58"/>
    <col min="4" max="4" width="10.109375" style="58" customWidth="1"/>
    <col min="5" max="5" width="12.33203125" style="58" customWidth="1"/>
    <col min="6" max="6" width="12.6640625" style="58" customWidth="1"/>
    <col min="7" max="7" width="9.109375" style="171"/>
    <col min="8" max="8" width="9.109375" style="58"/>
    <col min="9" max="9" width="13.6640625" style="61" customWidth="1"/>
    <col min="10" max="16384" width="9.109375" style="58"/>
  </cols>
  <sheetData>
    <row r="1" spans="1:8" x14ac:dyDescent="0.3">
      <c r="A1" s="238" t="s">
        <v>344</v>
      </c>
      <c r="B1" s="239"/>
      <c r="C1" s="239"/>
      <c r="D1" s="239"/>
      <c r="E1" s="239"/>
      <c r="F1" s="239"/>
      <c r="G1" s="239"/>
      <c r="H1" s="239"/>
    </row>
    <row r="2" spans="1:8" x14ac:dyDescent="0.3">
      <c r="A2" s="20"/>
      <c r="B2" s="60"/>
      <c r="C2" s="20"/>
      <c r="D2" s="20"/>
      <c r="E2" s="71"/>
      <c r="F2" s="71"/>
      <c r="G2" s="167"/>
      <c r="H2" s="71"/>
    </row>
    <row r="3" spans="1:8" x14ac:dyDescent="0.3">
      <c r="A3" s="241" t="s">
        <v>119</v>
      </c>
      <c r="B3" s="242"/>
      <c r="C3" s="242"/>
      <c r="D3" s="239"/>
      <c r="E3" s="239"/>
      <c r="F3" s="239"/>
      <c r="G3" s="239"/>
      <c r="H3" s="239"/>
    </row>
    <row r="4" spans="1:8" x14ac:dyDescent="0.3">
      <c r="A4" s="240" t="s">
        <v>95</v>
      </c>
      <c r="B4" s="240"/>
      <c r="C4" s="240"/>
      <c r="D4" s="240"/>
      <c r="E4" s="240"/>
      <c r="F4" s="240"/>
      <c r="G4" s="240"/>
      <c r="H4" s="240"/>
    </row>
    <row r="5" spans="1:8" x14ac:dyDescent="0.3">
      <c r="A5" s="234" t="s">
        <v>96</v>
      </c>
      <c r="B5" s="11"/>
      <c r="C5" s="21"/>
      <c r="D5" s="21"/>
      <c r="E5" s="10"/>
      <c r="F5" s="10"/>
      <c r="G5" s="168"/>
      <c r="H5" s="10"/>
    </row>
    <row r="6" spans="1:8" x14ac:dyDescent="0.3">
      <c r="A6" s="20"/>
      <c r="B6" s="11"/>
      <c r="C6" s="21"/>
      <c r="D6" s="21"/>
      <c r="E6" s="10"/>
      <c r="F6" s="10"/>
      <c r="G6" s="168"/>
      <c r="H6" s="10"/>
    </row>
    <row r="7" spans="1:8" x14ac:dyDescent="0.3">
      <c r="A7" s="243" t="s">
        <v>331</v>
      </c>
      <c r="B7" s="244"/>
      <c r="C7" s="244"/>
      <c r="D7" s="244"/>
      <c r="E7" s="244"/>
      <c r="F7" s="244"/>
      <c r="G7" s="244"/>
      <c r="H7" s="244"/>
    </row>
    <row r="8" spans="1:8" x14ac:dyDescent="0.3">
      <c r="A8" s="20"/>
      <c r="B8" s="11"/>
      <c r="C8" s="21"/>
      <c r="D8" s="21"/>
      <c r="E8" s="10"/>
      <c r="F8" s="10"/>
      <c r="G8" s="168"/>
      <c r="H8" s="10"/>
    </row>
    <row r="9" spans="1:8" x14ac:dyDescent="0.3">
      <c r="A9" s="245" t="s">
        <v>97</v>
      </c>
      <c r="B9" s="245"/>
      <c r="C9" s="245"/>
      <c r="D9" s="245"/>
      <c r="E9" s="245"/>
      <c r="F9" s="245"/>
      <c r="G9" s="245"/>
      <c r="H9" s="245"/>
    </row>
    <row r="10" spans="1:8" x14ac:dyDescent="0.3">
      <c r="A10" s="246" t="s">
        <v>98</v>
      </c>
      <c r="B10" s="246"/>
      <c r="C10" s="246"/>
      <c r="D10" s="246"/>
      <c r="E10" s="246"/>
      <c r="F10" s="246"/>
      <c r="G10" s="246"/>
      <c r="H10" s="246"/>
    </row>
    <row r="11" spans="1:8" x14ac:dyDescent="0.3">
      <c r="A11" s="20"/>
      <c r="B11" s="11"/>
      <c r="C11" s="21"/>
      <c r="D11" s="21"/>
      <c r="E11" s="10"/>
      <c r="F11" s="10"/>
      <c r="G11" s="168"/>
      <c r="H11" s="10"/>
    </row>
    <row r="12" spans="1:8" ht="15" customHeight="1" x14ac:dyDescent="0.3">
      <c r="A12" s="247" t="s">
        <v>99</v>
      </c>
      <c r="B12" s="247"/>
      <c r="C12" s="247"/>
      <c r="D12" s="247"/>
      <c r="E12" s="247"/>
      <c r="F12" s="247"/>
      <c r="G12" s="248"/>
      <c r="H12" s="248"/>
    </row>
    <row r="13" spans="1:8" x14ac:dyDescent="0.3">
      <c r="A13" s="247"/>
      <c r="B13" s="247"/>
      <c r="C13" s="247"/>
      <c r="D13" s="247"/>
      <c r="E13" s="247"/>
      <c r="F13" s="247"/>
      <c r="G13" s="248"/>
      <c r="H13" s="248"/>
    </row>
    <row r="15" spans="1:8" x14ac:dyDescent="0.3">
      <c r="A15" s="249" t="s">
        <v>246</v>
      </c>
      <c r="B15" s="250"/>
      <c r="C15" s="250"/>
      <c r="D15" s="250"/>
      <c r="E15" s="250"/>
      <c r="F15" s="250"/>
      <c r="G15" s="250"/>
      <c r="H15" s="250"/>
    </row>
    <row r="17" spans="1:9" s="166" customFormat="1" ht="57.6" x14ac:dyDescent="0.3">
      <c r="A17" s="91" t="s">
        <v>72</v>
      </c>
      <c r="B17" s="57" t="s">
        <v>16</v>
      </c>
      <c r="C17" s="19" t="s">
        <v>17</v>
      </c>
      <c r="D17" s="9" t="s">
        <v>22</v>
      </c>
      <c r="E17" s="9" t="s">
        <v>18</v>
      </c>
      <c r="F17" s="9" t="s">
        <v>19</v>
      </c>
      <c r="G17" s="169" t="s">
        <v>20</v>
      </c>
      <c r="H17" s="9" t="s">
        <v>21</v>
      </c>
      <c r="I17" s="119" t="s">
        <v>327</v>
      </c>
    </row>
    <row r="18" spans="1:9" ht="18.75" customHeight="1" x14ac:dyDescent="0.3">
      <c r="A18" s="263" t="s">
        <v>242</v>
      </c>
      <c r="B18" s="263"/>
      <c r="C18" s="263"/>
      <c r="D18" s="263"/>
      <c r="E18" s="263"/>
      <c r="F18" s="263"/>
      <c r="G18" s="263"/>
      <c r="H18" s="263"/>
      <c r="I18" s="263"/>
    </row>
    <row r="19" spans="1:9" ht="28.8" x14ac:dyDescent="0.3">
      <c r="A19" s="91">
        <v>1</v>
      </c>
      <c r="B19" s="63" t="s">
        <v>228</v>
      </c>
      <c r="C19" s="94">
        <v>30</v>
      </c>
      <c r="D19" s="95" t="s">
        <v>44</v>
      </c>
      <c r="E19" s="173"/>
      <c r="F19" s="59">
        <f>E19*C19</f>
        <v>0</v>
      </c>
      <c r="G19" s="176"/>
      <c r="H19" s="59">
        <f>F19*(1+G19)</f>
        <v>0</v>
      </c>
      <c r="I19" s="229"/>
    </row>
    <row r="20" spans="1:9" ht="28.8" x14ac:dyDescent="0.3">
      <c r="A20" s="91">
        <v>2</v>
      </c>
      <c r="B20" s="63" t="s">
        <v>229</v>
      </c>
      <c r="C20" s="94">
        <v>30</v>
      </c>
      <c r="D20" s="95" t="s">
        <v>44</v>
      </c>
      <c r="E20" s="173"/>
      <c r="F20" s="59">
        <f t="shared" ref="F20:F33" si="0">E20*C20</f>
        <v>0</v>
      </c>
      <c r="G20" s="176"/>
      <c r="H20" s="59">
        <f t="shared" ref="H20:H33" si="1">F20*(1+G20)</f>
        <v>0</v>
      </c>
      <c r="I20" s="229"/>
    </row>
    <row r="21" spans="1:9" ht="43.2" x14ac:dyDescent="0.3">
      <c r="A21" s="91">
        <v>3</v>
      </c>
      <c r="B21" s="55" t="s">
        <v>230</v>
      </c>
      <c r="C21" s="94">
        <v>20</v>
      </c>
      <c r="D21" s="95" t="s">
        <v>44</v>
      </c>
      <c r="E21" s="174"/>
      <c r="F21" s="59">
        <f t="shared" si="0"/>
        <v>0</v>
      </c>
      <c r="G21" s="177"/>
      <c r="H21" s="59">
        <f t="shared" si="1"/>
        <v>0</v>
      </c>
      <c r="I21" s="229"/>
    </row>
    <row r="22" spans="1:9" ht="43.2" x14ac:dyDescent="0.3">
      <c r="A22" s="91">
        <v>4</v>
      </c>
      <c r="B22" s="55" t="s">
        <v>231</v>
      </c>
      <c r="C22" s="94">
        <v>20</v>
      </c>
      <c r="D22" s="95" t="s">
        <v>44</v>
      </c>
      <c r="E22" s="174"/>
      <c r="F22" s="59">
        <f t="shared" si="0"/>
        <v>0</v>
      </c>
      <c r="G22" s="177"/>
      <c r="H22" s="59">
        <f t="shared" si="1"/>
        <v>0</v>
      </c>
      <c r="I22" s="229"/>
    </row>
    <row r="23" spans="1:9" ht="43.2" x14ac:dyDescent="0.3">
      <c r="A23" s="91">
        <v>5</v>
      </c>
      <c r="B23" s="63" t="s">
        <v>247</v>
      </c>
      <c r="C23" s="94">
        <v>20</v>
      </c>
      <c r="D23" s="95" t="s">
        <v>44</v>
      </c>
      <c r="E23" s="173"/>
      <c r="F23" s="59">
        <f t="shared" si="0"/>
        <v>0</v>
      </c>
      <c r="G23" s="176"/>
      <c r="H23" s="59">
        <f t="shared" si="1"/>
        <v>0</v>
      </c>
      <c r="I23" s="229"/>
    </row>
    <row r="24" spans="1:9" ht="43.2" x14ac:dyDescent="0.3">
      <c r="A24" s="91">
        <v>6</v>
      </c>
      <c r="B24" s="55" t="s">
        <v>232</v>
      </c>
      <c r="C24" s="94">
        <v>20</v>
      </c>
      <c r="D24" s="95" t="s">
        <v>44</v>
      </c>
      <c r="E24" s="173"/>
      <c r="F24" s="59">
        <f t="shared" si="0"/>
        <v>0</v>
      </c>
      <c r="G24" s="176"/>
      <c r="H24" s="59">
        <f t="shared" si="1"/>
        <v>0</v>
      </c>
      <c r="I24" s="229"/>
    </row>
    <row r="25" spans="1:9" ht="43.2" x14ac:dyDescent="0.3">
      <c r="A25" s="91">
        <v>7</v>
      </c>
      <c r="B25" s="55" t="s">
        <v>233</v>
      </c>
      <c r="C25" s="94">
        <v>20</v>
      </c>
      <c r="D25" s="95" t="s">
        <v>44</v>
      </c>
      <c r="E25" s="173"/>
      <c r="F25" s="59">
        <f t="shared" si="0"/>
        <v>0</v>
      </c>
      <c r="G25" s="176"/>
      <c r="H25" s="59">
        <f t="shared" si="1"/>
        <v>0</v>
      </c>
      <c r="I25" s="229"/>
    </row>
    <row r="26" spans="1:9" ht="43.2" x14ac:dyDescent="0.3">
      <c r="A26" s="91">
        <v>8</v>
      </c>
      <c r="B26" s="55" t="s">
        <v>234</v>
      </c>
      <c r="C26" s="94">
        <v>20</v>
      </c>
      <c r="D26" s="95" t="s">
        <v>44</v>
      </c>
      <c r="E26" s="173"/>
      <c r="F26" s="59">
        <f t="shared" si="0"/>
        <v>0</v>
      </c>
      <c r="G26" s="176"/>
      <c r="H26" s="59">
        <f t="shared" si="1"/>
        <v>0</v>
      </c>
      <c r="I26" s="229"/>
    </row>
    <row r="27" spans="1:9" ht="57.6" x14ac:dyDescent="0.3">
      <c r="A27" s="91">
        <v>9</v>
      </c>
      <c r="B27" s="55" t="s">
        <v>235</v>
      </c>
      <c r="C27" s="94">
        <v>20</v>
      </c>
      <c r="D27" s="95" t="s">
        <v>44</v>
      </c>
      <c r="E27" s="173"/>
      <c r="F27" s="59">
        <f t="shared" si="0"/>
        <v>0</v>
      </c>
      <c r="G27" s="176"/>
      <c r="H27" s="59">
        <f t="shared" si="1"/>
        <v>0</v>
      </c>
      <c r="I27" s="229"/>
    </row>
    <row r="28" spans="1:9" ht="57.6" x14ac:dyDescent="0.3">
      <c r="A28" s="91">
        <v>10</v>
      </c>
      <c r="B28" s="55" t="s">
        <v>236</v>
      </c>
      <c r="C28" s="94">
        <v>20</v>
      </c>
      <c r="D28" s="95" t="s">
        <v>44</v>
      </c>
      <c r="E28" s="173"/>
      <c r="F28" s="59">
        <f t="shared" si="0"/>
        <v>0</v>
      </c>
      <c r="G28" s="176"/>
      <c r="H28" s="59">
        <f t="shared" si="1"/>
        <v>0</v>
      </c>
      <c r="I28" s="229"/>
    </row>
    <row r="29" spans="1:9" ht="43.2" x14ac:dyDescent="0.3">
      <c r="A29" s="91">
        <v>11</v>
      </c>
      <c r="B29" s="55" t="s">
        <v>237</v>
      </c>
      <c r="C29" s="94">
        <v>20</v>
      </c>
      <c r="D29" s="95" t="s">
        <v>44</v>
      </c>
      <c r="E29" s="173"/>
      <c r="F29" s="59">
        <f t="shared" si="0"/>
        <v>0</v>
      </c>
      <c r="G29" s="176"/>
      <c r="H29" s="59">
        <f t="shared" si="1"/>
        <v>0</v>
      </c>
      <c r="I29" s="229"/>
    </row>
    <row r="30" spans="1:9" ht="57.6" x14ac:dyDescent="0.3">
      <c r="A30" s="91">
        <v>12</v>
      </c>
      <c r="B30" s="55" t="s">
        <v>238</v>
      </c>
      <c r="C30" s="76">
        <v>20</v>
      </c>
      <c r="D30" s="95" t="s">
        <v>44</v>
      </c>
      <c r="E30" s="174"/>
      <c r="F30" s="59">
        <f t="shared" si="0"/>
        <v>0</v>
      </c>
      <c r="G30" s="177"/>
      <c r="H30" s="59">
        <f t="shared" si="1"/>
        <v>0</v>
      </c>
      <c r="I30" s="229"/>
    </row>
    <row r="31" spans="1:9" ht="57.6" x14ac:dyDescent="0.3">
      <c r="A31" s="91">
        <v>13</v>
      </c>
      <c r="B31" s="55" t="s">
        <v>239</v>
      </c>
      <c r="C31" s="76">
        <v>20</v>
      </c>
      <c r="D31" s="95" t="s">
        <v>44</v>
      </c>
      <c r="E31" s="174"/>
      <c r="F31" s="59">
        <f t="shared" si="0"/>
        <v>0</v>
      </c>
      <c r="G31" s="177"/>
      <c r="H31" s="59">
        <f t="shared" si="1"/>
        <v>0</v>
      </c>
      <c r="I31" s="229"/>
    </row>
    <row r="32" spans="1:9" ht="43.2" x14ac:dyDescent="0.3">
      <c r="A32" s="91">
        <v>14</v>
      </c>
      <c r="B32" s="55" t="s">
        <v>240</v>
      </c>
      <c r="C32" s="76">
        <v>20</v>
      </c>
      <c r="D32" s="95" t="s">
        <v>44</v>
      </c>
      <c r="E32" s="174"/>
      <c r="F32" s="59">
        <f t="shared" si="0"/>
        <v>0</v>
      </c>
      <c r="G32" s="177"/>
      <c r="H32" s="59">
        <f t="shared" si="1"/>
        <v>0</v>
      </c>
      <c r="I32" s="229"/>
    </row>
    <row r="33" spans="1:9" ht="43.2" x14ac:dyDescent="0.3">
      <c r="A33" s="91">
        <v>15</v>
      </c>
      <c r="B33" s="55" t="s">
        <v>241</v>
      </c>
      <c r="C33" s="76">
        <v>20</v>
      </c>
      <c r="D33" s="95" t="s">
        <v>44</v>
      </c>
      <c r="E33" s="174"/>
      <c r="F33" s="59">
        <f t="shared" si="0"/>
        <v>0</v>
      </c>
      <c r="G33" s="177"/>
      <c r="H33" s="59">
        <f t="shared" si="1"/>
        <v>0</v>
      </c>
      <c r="I33" s="229"/>
    </row>
    <row r="34" spans="1:9" s="67" customFormat="1" x14ac:dyDescent="0.3">
      <c r="A34" s="164"/>
      <c r="B34" s="165"/>
      <c r="E34" s="67" t="s">
        <v>329</v>
      </c>
      <c r="F34" s="67">
        <f>SUM(F19:F33)</f>
        <v>0</v>
      </c>
      <c r="G34" s="170"/>
      <c r="H34" s="67">
        <f t="shared" ref="H34" si="2">SUM(H19:H33)</f>
        <v>0</v>
      </c>
      <c r="I34" s="165"/>
    </row>
    <row r="37" spans="1:9" x14ac:dyDescent="0.3">
      <c r="I37" s="235" t="s">
        <v>345</v>
      </c>
    </row>
  </sheetData>
  <mergeCells count="9">
    <mergeCell ref="A18:I18"/>
    <mergeCell ref="A12:H13"/>
    <mergeCell ref="A15:H15"/>
    <mergeCell ref="A1:H1"/>
    <mergeCell ref="A3:H3"/>
    <mergeCell ref="A4:H4"/>
    <mergeCell ref="A7:H7"/>
    <mergeCell ref="A9:H9"/>
    <mergeCell ref="A10:H10"/>
  </mergeCells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13</vt:i4>
      </vt:variant>
    </vt:vector>
  </HeadingPairs>
  <TitlesOfParts>
    <vt:vector size="13" baseType="lpstr">
      <vt:lpstr>a-jaja</vt:lpstr>
      <vt:lpstr>b-mięso i  wedliny</vt:lpstr>
      <vt:lpstr>c-mrożonki</vt:lpstr>
      <vt:lpstr>d-owoce, warzywa</vt:lpstr>
      <vt:lpstr>e-pieczywo</vt:lpstr>
      <vt:lpstr>f-nabiał</vt:lpstr>
      <vt:lpstr>g-art. ogólnospożywcze</vt:lpstr>
      <vt:lpstr>h-kawa herbata</vt:lpstr>
      <vt:lpstr>i-ryby swieże</vt:lpstr>
      <vt:lpstr>j-ryby przetworzone</vt:lpstr>
      <vt:lpstr>k-soki i napoje</vt:lpstr>
      <vt:lpstr>l-piwo</vt:lpstr>
      <vt:lpstr>m-wino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Komputer</dc:creator>
  <cp:lastModifiedBy>DANAR</cp:lastModifiedBy>
  <cp:lastPrinted>2013-06-13T10:39:09Z</cp:lastPrinted>
  <dcterms:created xsi:type="dcterms:W3CDTF">2012-12-05T11:25:01Z</dcterms:created>
  <dcterms:modified xsi:type="dcterms:W3CDTF">2013-07-25T18:07:56Z</dcterms:modified>
</cp:coreProperties>
</file>